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izabela\Downloads\"/>
    </mc:Choice>
  </mc:AlternateContent>
  <xr:revisionPtr revIDLastSave="0" documentId="8_{B4681C6D-8C4E-42BA-83E6-15EF814C243C}" xr6:coauthVersionLast="47" xr6:coauthVersionMax="47" xr10:uidLastSave="{00000000-0000-0000-0000-000000000000}"/>
  <bookViews>
    <workbookView xWindow="-120" yWindow="-120" windowWidth="29040" windowHeight="15840" xr2:uid="{A1282C00-6677-40BE-8945-F92FBF17ECC1}"/>
  </bookViews>
  <sheets>
    <sheet name="Sažetak" sheetId="1" r:id="rId1"/>
    <sheet name="Račun prih. i rash.-ekonomska" sheetId="3" r:id="rId2"/>
    <sheet name="Račun prih. i rash. - izvori" sheetId="4" r:id="rId3"/>
    <sheet name="Račun finan. - ekonomska" sheetId="5" r:id="rId4"/>
    <sheet name="Račun finan.- izvori" sheetId="6" r:id="rId5"/>
    <sheet name="Rashodi - funk.klasifikacija" sheetId="7" r:id="rId6"/>
    <sheet name="Rashodi - org. klasifikacija" sheetId="8" r:id="rId7"/>
    <sheet name="Posebni dio" sheetId="9" r:id="rId8"/>
  </sheets>
  <definedNames>
    <definedName name="_xlnm.Print_Titles" localSheetId="7">'Posebni dio'!$1:$1</definedName>
    <definedName name="_xlnm.Print_Titles" localSheetId="2">'Račun prih. i rash. - izvori'!$1:$1</definedName>
    <definedName name="_xlnm.Print_Titles" localSheetId="5">'Rashodi - funk.klasifikacija'!$1:$1</definedName>
  </definedNames>
  <calcPr calcId="181029"/>
</workbook>
</file>

<file path=xl/calcChain.xml><?xml version="1.0" encoding="utf-8"?>
<calcChain xmlns="http://schemas.openxmlformats.org/spreadsheetml/2006/main">
  <c r="E12" i="1" l="1"/>
  <c r="D12" i="1"/>
  <c r="C12" i="1"/>
  <c r="E9" i="1"/>
  <c r="D9" i="1"/>
  <c r="C9" i="1"/>
  <c r="C29" i="1"/>
  <c r="E29" i="1"/>
  <c r="D28" i="1"/>
  <c r="D27" i="1"/>
  <c r="D26" i="1"/>
  <c r="D31" i="1"/>
  <c r="D24" i="1"/>
  <c r="D23" i="1"/>
  <c r="C31" i="1"/>
  <c r="E31" i="1"/>
  <c r="E20" i="1"/>
  <c r="D20" i="1"/>
  <c r="C20" i="1"/>
  <c r="D29" i="1"/>
</calcChain>
</file>

<file path=xl/sharedStrings.xml><?xml version="1.0" encoding="utf-8"?>
<sst xmlns="http://schemas.openxmlformats.org/spreadsheetml/2006/main" count="2474" uniqueCount="301">
  <si>
    <t/>
  </si>
  <si>
    <t>OPĆI DIO</t>
  </si>
  <si>
    <t>A.</t>
  </si>
  <si>
    <t>RAČUN PRIHODA I RASHODA</t>
  </si>
  <si>
    <t>Prihodi poslovanja</t>
  </si>
  <si>
    <t>Prihodi od prodaje nefinancijske imovine</t>
  </si>
  <si>
    <t>Rashodi poslovanja</t>
  </si>
  <si>
    <t>Rashodi za nabavu nefinancijske imovine</t>
  </si>
  <si>
    <t>RAZLIKA</t>
  </si>
  <si>
    <t>B.</t>
  </si>
  <si>
    <t>RAČUN ZADUŽIVANJA/FINANCIRANJA</t>
  </si>
  <si>
    <t>Primici od financijske imovine i zaduživanja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</si>
  <si>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</si>
  <si>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</si>
  <si>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</si>
  <si>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</si>
  <si>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</si>
  <si>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>BROJ 
KONTA</t>
  </si>
  <si>
    <t>6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</si>
  <si>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</si>
  <si>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</si>
  <si>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</si>
  <si>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</si>
  <si>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</si>
  <si>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</si>
  <si>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</si>
  <si>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</si>
  <si>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</si>
  <si>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67</t>
  </si>
  <si>
    <t>Prihodi iz nadležnog proračuna i od HZZO-a temeljem ugovornih obveza</t>
  </si>
  <si>
    <t>68</t>
  </si>
  <si>
    <t>Kazne, upravne mjere i ostali prihodi</t>
  </si>
  <si>
    <t>7</t>
  </si>
  <si>
    <t>71</t>
  </si>
  <si>
    <t>Prihodi od prodaje neproizvedene dugotrajne imovine</t>
  </si>
  <si>
    <t>72</t>
  </si>
  <si>
    <t>Prihodi od prodaje proizvedene dugotrajne imovine</t>
  </si>
  <si>
    <t>3</t>
  </si>
  <si>
    <t>31</t>
  </si>
  <si>
    <t>Rashodi za zaposlene</t>
  </si>
  <si>
    <t>32</t>
  </si>
  <si>
    <t>Materijalni rashodi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</si>
  <si>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</si>
  <si>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</si>
  <si>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</si>
  <si>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</si>
  <si>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</si>
  <si>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</si>
  <si>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</si>
  <si>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</si>
  <si>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</si>
  <si>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4</t>
  </si>
  <si>
    <t>41</t>
  </si>
  <si>
    <t>Rashodi za nabavu neproizvedene dugotrajne imovine</t>
  </si>
  <si>
    <t>42</t>
  </si>
  <si>
    <t>Rashodi za nabavu proizvedene dugotrajne imovine</t>
  </si>
  <si>
    <t>45</t>
  </si>
  <si>
    <t>Rashodi za dodatna ulaganja na nefinancijskoj imovini</t>
  </si>
  <si>
    <t>PLAN ZA 2025.</t>
  </si>
  <si>
    <t>NOVI PLAN ZA 2025.</t>
  </si>
  <si>
    <t>POVEĆANJE /SMANJENJE</t>
  </si>
  <si>
    <t>VIŠAK/MANJAK + NETO FINANCIRANJE</t>
  </si>
  <si>
    <t>Ukupni donos viška/manjka iz prethodne godine-Proračun</t>
  </si>
  <si>
    <t>Ukupni donos viška/manjka iz prethodne godine-proračunski korisnici</t>
  </si>
  <si>
    <t>Višak iz prethodne godine koji se raspoređuje-Proračun</t>
  </si>
  <si>
    <t>Višak iz prethodne godine koji se raspoređuje-proračunski korisnici</t>
  </si>
  <si>
    <t>Manjak iz pretjodne godine koji se pokriva-proračunski korisnici</t>
  </si>
  <si>
    <t>UKUPNO PRENESENI VIŠAK/MANJAK</t>
  </si>
  <si>
    <t>VIŠAK/MANJAK + NETO ZADUŽIVANJA/FINANCIRANJA + PRENESENI VIŠAK</t>
  </si>
  <si>
    <t>UKUPNO PRIHODI</t>
  </si>
  <si>
    <t>UKUPNO RASHODI</t>
  </si>
  <si>
    <t>POVEĆANJE/ SMANJENJE</t>
  </si>
  <si>
    <t>Izvor  8.2. NAMJENSKI PRIMICI - PK</t>
  </si>
  <si>
    <t>Izvor  8.1. NAMJENSKI PRIMICI - BPŽ</t>
  </si>
  <si>
    <t>Izvor  7.2. PRIHODI OD PRODAJE NEFINANCIJSKE IMOVINE -PK</t>
  </si>
  <si>
    <t>Izvor  7.1. PRIHODI OD PRODAJE NEFINANCIJSKE IMOVINE - BPŽ</t>
  </si>
  <si>
    <t>Izvor  6.2. DONACIJE - PK</t>
  </si>
  <si>
    <t>Izvor  6.1. DONACIJE - BPŽ</t>
  </si>
  <si>
    <t>Izvor  5.8. INSTRUMENTI EU NOVE GENERACIJE</t>
  </si>
  <si>
    <t>Izvor  5.4. DECENTRALIZIRANA SREDSTVA (OBVEZE)</t>
  </si>
  <si>
    <t>Izvor  5.3. POMOĆI - PK</t>
  </si>
  <si>
    <t>Izvor  5.2. DECENTRALIZIRANA SREDSTVA</t>
  </si>
  <si>
    <t>Izvor  5.1. POMOĆI - BPŽ</t>
  </si>
  <si>
    <t>Izvor  4.2. PRIHODI ZA POSEBNE NAMJENE - PK</t>
  </si>
  <si>
    <t>Izvor  3.2. VLASTITI PRIHODI-BPŽ</t>
  </si>
  <si>
    <t>Izvor  3.1. VLASTITI PRIHODI- PK</t>
  </si>
  <si>
    <t>Izvor  1.1. OPĆI PRIHODI I PRIMICI</t>
  </si>
  <si>
    <t>Rashodi za donacije, kazne, naknade šteta i kapitalne pomoći</t>
  </si>
  <si>
    <t>Izvor  4.1. PRIHODI ZA POSEBNE NAMJENE - BPŽ</t>
  </si>
  <si>
    <t xml:space="preserve">  SVEUKUPNO RASHODI / IZDACI</t>
  </si>
  <si>
    <t>Prihodi od prodaje proizvoda i robe te pruženih usluga, prihodi od donacija te povrati po protestira</t>
  </si>
  <si>
    <t xml:space="preserve">  SVEUKUPNO PRIHODI</t>
  </si>
  <si>
    <t>NOVI IZNOS</t>
  </si>
  <si>
    <t>PROMJENA 
POSTOTAK</t>
  </si>
  <si>
    <t>PROMJENA IZNOS</t>
  </si>
  <si>
    <t>PLANIRANO</t>
  </si>
  <si>
    <t>VRSTA PRIHODA / PRIMITAKA</t>
  </si>
  <si>
    <t>RAČUN PRIHODA I RASHODA  PO IZVORIMA FINANCIRANJA</t>
  </si>
  <si>
    <t>Izdaci za otplatu glavnice primljenih kredita i zajmova</t>
  </si>
  <si>
    <t>54</t>
  </si>
  <si>
    <t>Izdaci za ulaganja u financijske instrumente - dionice i udjele u glavnici</t>
  </si>
  <si>
    <t>53</t>
  </si>
  <si>
    <t>Izdaci za dane zajmove i jamčevne pologe</t>
  </si>
  <si>
    <t>51</t>
  </si>
  <si>
    <t>5</t>
  </si>
  <si>
    <t>SVEUKUPNO RASHODI / IZDACI</t>
  </si>
  <si>
    <t>VRSTA RASHODA / IZDATAKA</t>
  </si>
  <si>
    <t>Primici od zaduživanja</t>
  </si>
  <si>
    <t>84</t>
  </si>
  <si>
    <t>Primici od prodaje financijskih instrumenata - dionica i udjela u glavnici</t>
  </si>
  <si>
    <t>83</t>
  </si>
  <si>
    <t>Primljeni povrati glavnica danih zajmova</t>
  </si>
  <si>
    <t>81</t>
  </si>
  <si>
    <t>8</t>
  </si>
  <si>
    <t>SVEUKUPNO PRIHODI</t>
  </si>
  <si>
    <t>RAČUN FINANCIRANJA - EKONOMSKA KLASIFIKACIJA</t>
  </si>
  <si>
    <t>RAČUN FINANCIRANJA PO IZVORIMA FINANCIRANJA</t>
  </si>
  <si>
    <t>Rezultat poslovanja</t>
  </si>
  <si>
    <t>92</t>
  </si>
  <si>
    <t>Vlastiti izvori</t>
  </si>
  <si>
    <t>9</t>
  </si>
  <si>
    <t>Funkcijska klasifikacija  1090 Aktivnosti socijalne zaštite koje nisu drugdje svrstane</t>
  </si>
  <si>
    <t>Funkcijska klasifikacija  0980 Usluge obrazovanja koje nisu drugdje svrstane</t>
  </si>
  <si>
    <t>Funkcijska klasifikacija  0922 Više srednjoškolsko obrazovanje</t>
  </si>
  <si>
    <t>Funkcijska klasifikacija  0912 Osnovno obrazovanje</t>
  </si>
  <si>
    <t>Funkcijska klasifikacija  0860 Rashodi za rekreaciju, kulturu i religiju koji nisu drugdje svrstani</t>
  </si>
  <si>
    <t>Funkcijska klasifikacija  0820 Službe kulture</t>
  </si>
  <si>
    <t>Funkcijska klasifikacija  0760 Poslovi i usluge zdravstva koji nisu drugdje svrstani</t>
  </si>
  <si>
    <t>Funkcijska klasifikacija  0740 Službe javnog zdravstva</t>
  </si>
  <si>
    <t>Funkcijska klasifikacija  0620 Razvoj zajednice</t>
  </si>
  <si>
    <t>Funkcijska klasifikacija  0560 Poslovi i usluge zaštite okoliša koji nisu drugdje svrstani</t>
  </si>
  <si>
    <t>Funkcijska klasifikacija  0540 Zaštita bioraznolikosti i krajolika</t>
  </si>
  <si>
    <t>Funkcijska klasifikacija  0421 Poljoprivreda</t>
  </si>
  <si>
    <t>Funkcijska klasifikacija  0411 Opći ekonomski i trgovački poslovi</t>
  </si>
  <si>
    <t>Funkcijska klasifikacija  0133 Ostale opće usluge</t>
  </si>
  <si>
    <t>Funkcijska klasifikacija  0112 Financijski i fiskalni poslovi</t>
  </si>
  <si>
    <t>Funkcijska klasifikacija  0111 Izvršna  i zakonodavna tijela</t>
  </si>
  <si>
    <t>Funkcijska klasifikacija  1011 Bolest</t>
  </si>
  <si>
    <t>Funkcijska klasifikacija  0950 Obrazovanje koje se ne može definirati po stupnju</t>
  </si>
  <si>
    <t>Funkcijska klasifikacija  0911 Predškolsko obrazovanje</t>
  </si>
  <si>
    <t>Funkcijska klasifikacija  0510 Gospodarenje otpadom</t>
  </si>
  <si>
    <t>Funkcijska klasifikacija  0451 Cestovni promet</t>
  </si>
  <si>
    <t>Funkcijska klasifikacija  0320 Usluge protupožarne zaštite</t>
  </si>
  <si>
    <t>RASHODI - FUNKCIJSKA KLASIFIKACIJA</t>
  </si>
  <si>
    <t>Razdjel 009 UO ZA OPĆU UPRAVU I IMOVINSKO-PRAVNE POSLOVE</t>
  </si>
  <si>
    <t>Razdjel 008 UO ZA GRADITELJSTVO, INFASTRUKTURU I ZAŠTITU OKOLIŠA</t>
  </si>
  <si>
    <t>Razdjel 005 UO ZA GOSPODARSTVO I POLJOPRIVREDU</t>
  </si>
  <si>
    <t>Razdjel 004 UO ZA ZDRAVSTVO, SOC.SKRB I HRVATSKE BRANITELJE</t>
  </si>
  <si>
    <t>Razdjel 003 UO ZA OBRAZOVANJE, ŠPORT I KULTURU</t>
  </si>
  <si>
    <t>Razdjel 002 UO ZA PRORAČUN I FINANCIJE</t>
  </si>
  <si>
    <t>Razdjel 001 UO ZA POSLOVE ŽUPANA I ŽUPANIJSKE SKUPŠTINE</t>
  </si>
  <si>
    <t>RASHODI - ORGANIZACIJSKA KLASIFIKACIJA</t>
  </si>
  <si>
    <t>Aktivnost A510006 Kapitalne pomoći za projekte komunalne infrastrukture, prometa, energetske učinkovitosti i OIE</t>
  </si>
  <si>
    <t>Program 5001 Energetska učinkovitost, OIE, komunalna infrastruktura i promet</t>
  </si>
  <si>
    <t>Aktivnost A410001 Poticanje ulaganja</t>
  </si>
  <si>
    <t>Program 4100 Poticanje ulaganja</t>
  </si>
  <si>
    <t>Aktivnost A710004 Financiranje ustanova u socijalnoj skrbi-vlastiti prihodi</t>
  </si>
  <si>
    <t>Aktivnost A710003 Javne potrebe u socijalnoj skrbi</t>
  </si>
  <si>
    <t>Aktivnost A710002 Financiranje Doma za starije i nemoćne</t>
  </si>
  <si>
    <t>Program 7100 Socijalna skrb</t>
  </si>
  <si>
    <t>Aktivnost A700002 Javne potrebe u zdravstvu</t>
  </si>
  <si>
    <t>Aktivnost A700001 Zdravstvene ustanove-ulaganja</t>
  </si>
  <si>
    <t>Program 7000 Zdravstvo</t>
  </si>
  <si>
    <t>Aktivnost A600008 Javne potrebe u školstvu</t>
  </si>
  <si>
    <t>Program 6000 Odgoj i obrazovanje</t>
  </si>
  <si>
    <t>Aktivnost A200001 Javna uprava i administracija</t>
  </si>
  <si>
    <t>Program 2000 Djelatnost javne uprave i administracije</t>
  </si>
  <si>
    <t>Aktivnost A100001 Opća uprava</t>
  </si>
  <si>
    <t>Program 1000 Redovna djelatnost - Opća uprava</t>
  </si>
  <si>
    <t>Aktivnost A900002 Financiranje JU- vlastiti prihodi</t>
  </si>
  <si>
    <t>Aktivnost A900001 Javna ustanova Zavod za prostorno uređenje BPŽ</t>
  </si>
  <si>
    <t>Program 9000 Poslovi prostornog uređenja</t>
  </si>
  <si>
    <t>Kapitalni projekt K510004 Energetska učinkovitost i obnovljivi izvori</t>
  </si>
  <si>
    <t>Tekući projekt T500013 "Američki došljaci"</t>
  </si>
  <si>
    <t>Kapitalni projekt K500011 Institut prirodnih vrijednosti Bebrina</t>
  </si>
  <si>
    <t>Kapitalni projekt K500010 Projekt Dvorina</t>
  </si>
  <si>
    <t>Kapitalni projekt K500005 „Čardak na Gajni – ekološko digitalni pogled u prirodu“</t>
  </si>
  <si>
    <t>Aktivnost A500001 Javna ustanova za upravljanje zaštićenim prirodnim vrijednostima</t>
  </si>
  <si>
    <t>Program 5000 Zaštita prirode i okoliša</t>
  </si>
  <si>
    <t>Kapitalni projekt K410006 Sustav navodnjavanja Gundinci</t>
  </si>
  <si>
    <t>Kapitalni projekt K410005 Sustav navodnjavanja Biđ</t>
  </si>
  <si>
    <t>Kapitalni projekt K410004 Sustav navodnjavanja Orubica</t>
  </si>
  <si>
    <t>Aktivnost A300001 Redovan rad Razvojne agencije</t>
  </si>
  <si>
    <t>Program 3001 Centar za razvoj BPŽ</t>
  </si>
  <si>
    <t>Kapitalni projekt K300016 Projekt CIB</t>
  </si>
  <si>
    <t>Kapitalni projekt K300015 Projekt RTICS</t>
  </si>
  <si>
    <t>Program 3000 Promidžba i razvoj gospodarstva</t>
  </si>
  <si>
    <t>Aktivnost A710005 Skrb o braniteljima</t>
  </si>
  <si>
    <t>Kapitalni projekt K700027 Energetska obnova zgrade- zdr.objekt Dom zdravlja Nova Gradiška</t>
  </si>
  <si>
    <t>Kapitalni projekt K700012 Izrada projektne dokumentacije i izgradnja zdravstvenih objekata</t>
  </si>
  <si>
    <t>Aktivnost A700009 Zavod za hitnu medicinu - ostali prihodi</t>
  </si>
  <si>
    <t>Aktivnost A700008 Dom zdravlja Slavonski Brod - ostali prihodi</t>
  </si>
  <si>
    <t>Aktivnost A700007 Nastavni zavod za javno zdravstvo - ostali prihodi</t>
  </si>
  <si>
    <t>Aktivnost A700006 Dom zdravlja Nova Gradiška</t>
  </si>
  <si>
    <t>Aktivnost A700005 Rashodi za financiranje primarne zdravstvene zaštite</t>
  </si>
  <si>
    <t>Aktivnost A700004 Edukacija i obavješćivanje građana u Slavonskom Brodu</t>
  </si>
  <si>
    <t>Kapitalni projekt K620004 Ulaganje u objekte u kulturi</t>
  </si>
  <si>
    <t>Aktivnost A620006 Muzej brodskog posavlja-ostali prihodi</t>
  </si>
  <si>
    <t>Aktivnost A620002 Financiranje Muzeja brodskog posavlja</t>
  </si>
  <si>
    <t>Aktivnost A620001 Financiranje Galerije Ivan Meštrović, Vrpolje</t>
  </si>
  <si>
    <t>Program 6200 Kultura</t>
  </si>
  <si>
    <t>Tekući projekt T600028 EU projekt"Regionalni centar kompetentnosti"- "Slavonika 5.1"</t>
  </si>
  <si>
    <t>Kapitalni projekt K600057 Izgradnja osnovne škole JUG NOVA GRADIŠKA</t>
  </si>
  <si>
    <t>Kapitalni projekt K600056 Dogradnja PŠ i dogradnja dvorane Slobodnica</t>
  </si>
  <si>
    <t>Kapitalni projekt K600055 Rekonstrukcija PŠ i dogr.male dvorane Brodski Stupnik</t>
  </si>
  <si>
    <t>Kapitalni projekt K600054 Rekonstrukcija šk.sport.dvorane OŠ MATO LOVRAK NG</t>
  </si>
  <si>
    <t>Kapitalni projekt K600053 Rekonstrukcija OŠ SJEPAN RADIĆ OPRISAVCI</t>
  </si>
  <si>
    <t>Kapitalni projekt K600052 Izgr. male šk. dvorane OŠ MARKOVAC VRBOVA</t>
  </si>
  <si>
    <t>Kapitalni projekt K600051 Izgr. i opremanje škol.dvorane-OŠ DRAGALIĆ</t>
  </si>
  <si>
    <t>Kapitalni projekt K600050 Dogr.jednodjelne.sp.dvorane-OŠ LJ, GAJ LUŽANI</t>
  </si>
  <si>
    <t>Kapitalni projekt K600049 Dogradnja sportske dvorane OŠ SIKIREVCI</t>
  </si>
  <si>
    <t>Kapitalni projekt K600048 Rekonstr. i dogradnja OŠ V.KLAIĆ GARČIN</t>
  </si>
  <si>
    <t>Kapitalni projekt K600047 Rekonstr. i dogradnja OŠ A.STARČEVIĆ REŠETARI</t>
  </si>
  <si>
    <t>Kapitalni projekt K600046 Dogradnja OŠ M.A. RELKOVIĆ DAVOR</t>
  </si>
  <si>
    <t>Kapitalni projekt K600045 Dogradnja OŠA.M.RELJKOVIĆ BEBRINA</t>
  </si>
  <si>
    <t>Kapitalni projekt K600044 Energetska obnova-SŠ ETEŠ NG</t>
  </si>
  <si>
    <t>Kapitalni projekt K600043 Energetska obnova-OŠ V.NAZOR ADŽAMOVCI</t>
  </si>
  <si>
    <t>Kapitalni projekt K600042 Rekon. i dogradnja OŠ V.NAZOR ADŽAMOVCI</t>
  </si>
  <si>
    <t>Kapitalni projekt K600041 Energetska obnova-OŠ LJ.GAJ LUŽANI</t>
  </si>
  <si>
    <t>Kapitalni projekt K600040 Energetska obnova SŠ IOŠ NG</t>
  </si>
  <si>
    <t>Kapitalni projekt K600039 Smart step</t>
  </si>
  <si>
    <t>Kapitalni projekt K600038 Energetska obnova-Sportska dvorana-ETEŠ Nova Gradiška</t>
  </si>
  <si>
    <t>Kapitalni projekt K600037 Dogradnja osnovne škole I.G.Kovačić-S.P. Selo</t>
  </si>
  <si>
    <t>Kapitalni projekt K600016 Program sufinanciranja obnove školskih objekata</t>
  </si>
  <si>
    <t>Kapitalni projekt K600005 Ulaganja u srednje škole</t>
  </si>
  <si>
    <t>Kapitalni projekt K600003 Ulaganja u osnovne škole</t>
  </si>
  <si>
    <t>Aktivnost A600017 Projekt "Unaprjeđenje materijalnih uvjeta u OŠ i SŠ"</t>
  </si>
  <si>
    <t>Aktivnost A600013 Pametne škole</t>
  </si>
  <si>
    <t>Aktivnost A600010 EU projekti</t>
  </si>
  <si>
    <t>Aktivnost A600007 Financiranje iznad minimalnog standarda-srednje školstvo</t>
  </si>
  <si>
    <t>Aktivnost A600006 Financiranje iznad minimalnog standarda-osnovno školstvo</t>
  </si>
  <si>
    <t>Aktivnost A600004 Srednje školstvo</t>
  </si>
  <si>
    <t>Aktivnost A600002 Osnovno školstvo</t>
  </si>
  <si>
    <t>Kapitalni projekt K200002 Nabava opreme neophodne za rad Županije</t>
  </si>
  <si>
    <t>Kapitalni projekt K100008 Nabava opreme neophodne za redovito djelovanje javne uprave</t>
  </si>
  <si>
    <t>Aktivnost A100002 Sufinanciranje sustava zaštite i spašavanja</t>
  </si>
  <si>
    <t>Program 1000 Djelatnost Upravnog odjela za poslove župana i Županijske skupštine</t>
  </si>
  <si>
    <t>Aktivnost A510005 Županijski linijski prijevoz</t>
  </si>
  <si>
    <t>Kapitalni projekt K500012 Poboljšanje upravljanja zaštićenim područjem i područjem ekološke mreže</t>
  </si>
  <si>
    <t>Aktivnost A500007 Provođenje plana intervencije u zaštiti okoliša</t>
  </si>
  <si>
    <t>Aktivnost A500005 Gospodaranje otpadom</t>
  </si>
  <si>
    <t>Aktivnost A500003 Osiguranje zaštite zraka</t>
  </si>
  <si>
    <t>Aktivnost A500002 Dezinsekcija</t>
  </si>
  <si>
    <t>Aktivnost A410004 Zbrinjavanje napuštenih životinja</t>
  </si>
  <si>
    <t>Aktivnost A410003 Raspolaganje poljoprivrednim zemljištem u vlasništvu RH</t>
  </si>
  <si>
    <t>Aktivnost A410002 Potpore udrugama iz područja poljoprivrede</t>
  </si>
  <si>
    <t>Aktivnost A100005 Sufinanciranje Regionalnog centra za biotehnološka istraživanja BPŽ</t>
  </si>
  <si>
    <t>Aktivnost A400007 Izbor "Najuzornije seoske žene"</t>
  </si>
  <si>
    <t>Aktivnost A400005 Natjecanje orača</t>
  </si>
  <si>
    <t>Aktivnost A400003 Održavanje sajma</t>
  </si>
  <si>
    <t>Program 4000 Razvoj poljoprivrede</t>
  </si>
  <si>
    <t>Aktivnost A300008 Podrška kapacitetima Brodsko-posavske županije II</t>
  </si>
  <si>
    <t>Aktivnost A300013 Poticanje poduzetništva-kreditiranje</t>
  </si>
  <si>
    <t>Aktivnost A300012 Vatrogasna zajednica županije</t>
  </si>
  <si>
    <t>Aktivnost A300011 Županijska turistička zajednica</t>
  </si>
  <si>
    <t>Aktivnost A300010 Projekti u turizmu</t>
  </si>
  <si>
    <t>Aktivnost A300009 Seminari i izobrazba</t>
  </si>
  <si>
    <t>Aktivnost A300008 Potpore i subvencije poduzetništvu</t>
  </si>
  <si>
    <t>Aktivnost A300005 Poduzetničke zone i poduzetnička infrastruktura</t>
  </si>
  <si>
    <t>Aktivnost A300001 Sajmovi i manifestacije</t>
  </si>
  <si>
    <t>Aktivnost A710008 Socijalni plan Brodsko-posavske županije</t>
  </si>
  <si>
    <t>Aktivnost A710006 Skrb o umirovljenicima</t>
  </si>
  <si>
    <t>Aktivnost A620005 Javne potrebe u tehničkoj kulturi</t>
  </si>
  <si>
    <t>Aktivnost A620003 Ostale javne potrebe u kulturi</t>
  </si>
  <si>
    <t>Aktivnost A610001 Javne potrebe u športu</t>
  </si>
  <si>
    <t>Program 6100 Šport</t>
  </si>
  <si>
    <t>Aktivnost A600038 S osmjehom u školu 7</t>
  </si>
  <si>
    <t>Aktivnost A600031 Prehrana za učenike osnovnih škola</t>
  </si>
  <si>
    <t>Aktivnost A600027 Projekt "Medni dan "</t>
  </si>
  <si>
    <t>Aktivnost A600014 Projekt "Školska shema"</t>
  </si>
  <si>
    <t>Aktivnost A600012 Osiguranje školske prehrane za djecu u riziku od siromaštva</t>
  </si>
  <si>
    <t>Aktivnost A600009 Natjecanja učenika osnovnih i srednjih škola</t>
  </si>
  <si>
    <t>Aktivnost A600001 Predškolski odgoj i obrazovanje</t>
  </si>
  <si>
    <t>Aktivnost A110002 Intervencijski programi i zalihe</t>
  </si>
  <si>
    <t>Aktivnost A110001 Poslovanje Ureda Župana</t>
  </si>
  <si>
    <t>Program 1100 Djelatnost Ureda Župana</t>
  </si>
  <si>
    <t>Tekući projekt T100009 Rashodi za održavanje izbora- predsjednički izbori/EU parlament</t>
  </si>
  <si>
    <t>Tekući projekt T100007 Rashodi za održavanje izbora/lokalni izbori/ izbori za nacionalne manjine</t>
  </si>
  <si>
    <t>Aktivnost A100011 Savjet mladih</t>
  </si>
  <si>
    <t>Aktivnost A100006 Dan Županije</t>
  </si>
  <si>
    <t>Aktivnost A100005 Financiranje političkih stranaka</t>
  </si>
  <si>
    <t>Aktivnost A100004 Financiranje nacionalnih manjina</t>
  </si>
  <si>
    <t>Aktivnost A100003 Financiranje izdavanja Službenog vjesnika</t>
  </si>
  <si>
    <t>Aktivnost A100001 Poslovanje Upravnog odjela za poslove župana i Županijske skupštine</t>
  </si>
  <si>
    <t>POSEBNI DIO</t>
  </si>
  <si>
    <t>PLAN ZA 2025</t>
  </si>
  <si>
    <t xml:space="preserve">NOVI PLAN ZA 2025. </t>
  </si>
  <si>
    <t>RAČUN PRIHODA I RASHODA-EKONOMSKA KLASIFIKACIJA</t>
  </si>
  <si>
    <t>1. REBALANS   PRORAČUNA ZA 2025.GODINU</t>
  </si>
  <si>
    <t>Glavni program A13 OPĆA UPRAVA I IMOVINSKO-PRAVNI ODNOSI</t>
  </si>
  <si>
    <t>Glavni program A08 GRADITELJSTVO I PROSTORNO UREĐENJE</t>
  </si>
  <si>
    <t>Glavni program A04 RAZVOJ KOMUNALNOG GOSPODARSTVA I ZAŠTITE OKOLIŠA</t>
  </si>
  <si>
    <t>Glavni program A03 RAZVOJ POLJOPRIVREDE-UO za poljoprivredu</t>
  </si>
  <si>
    <t>Glavni program A02 RAZVOJ GOSPODARSTVA I PODUZETNIŠTVA- UO za gospodarstvo</t>
  </si>
  <si>
    <t>Izvor  5.1.1 POMOĆI BPŽ</t>
  </si>
  <si>
    <t>Izvor  1.1.1 OPĆI PRIHODI I PRIMITCI</t>
  </si>
  <si>
    <t>Glavni program A06 ZDRAVSTVO I SOCIJALNA SKRB</t>
  </si>
  <si>
    <t>Izvor  5.8.1 MEHANIZAM ZA OPORAVAK I OTPORNOST-NPOO</t>
  </si>
  <si>
    <t>Glavni program A05 OBRAZOVANJE, ŠPORT I KULTURA</t>
  </si>
  <si>
    <t>Glavni program A01 DJELATNOST ŽUPANIJE-UO za proračun i financije i Stručna služba</t>
  </si>
  <si>
    <t xml:space="preserve">NOVI PLAN ZA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</si>
</sst>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</font>
    <font>
      <b/>
      <sz val="10"/>
      <color indexed="9"/>
      <name val="Arial"/>
    </font>
    <font>
      <b/>
      <sz val="10"/>
      <color indexed="8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4" fontId="0" fillId="0" borderId="0" xfId="0" applyNumberFormat="1"/>
    <xf numFmtId="4" fontId="1" fillId="0" borderId="0" xfId="0" applyNumberFormat="1" applyFont="1"/>
    <xf numFmtId="0" fontId="4" fillId="0" borderId="0" xfId="0" applyFont="1"/>
    <xf numFmtId="4" fontId="4" fillId="0" borderId="0" xfId="0" applyNumberFormat="1" applyFont="1"/>
    <xf numFmtId="0" fontId="5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6" fillId="2" borderId="0" xfId="0" applyNumberFormat="1" applyFont="1" applyFill="1"/>
    <xf numFmtId="0" fontId="6" fillId="2" borderId="0" xfId="0" applyFont="1" applyFill="1"/>
    <xf numFmtId="0" fontId="1" fillId="11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 wrapText="1"/>
    </xf>
    <xf numFmtId="4" fontId="7" fillId="4" borderId="0" xfId="0" applyNumberFormat="1" applyFont="1" applyFill="1"/>
    <xf numFmtId="0" fontId="7" fillId="4" borderId="0" xfId="0" applyFont="1" applyFill="1"/>
    <xf numFmtId="4" fontId="7" fillId="5" borderId="0" xfId="0" applyNumberFormat="1" applyFont="1" applyFill="1"/>
    <xf numFmtId="0" fontId="7" fillId="5" borderId="0" xfId="0" applyFont="1" applyFill="1"/>
    <xf numFmtId="0" fontId="1" fillId="3" borderId="0" xfId="0" applyFont="1" applyFill="1" applyAlignment="1">
      <alignment wrapText="1"/>
    </xf>
    <xf numFmtId="4" fontId="8" fillId="2" borderId="0" xfId="0" applyNumberFormat="1" applyFont="1" applyFill="1"/>
    <xf numFmtId="0" fontId="8" fillId="2" borderId="0" xfId="0" applyFont="1" applyFill="1"/>
    <xf numFmtId="0" fontId="4" fillId="11" borderId="0" xfId="0" applyFont="1" applyFill="1" applyAlignment="1">
      <alignment horizontal="center" vertical="center" wrapText="1"/>
    </xf>
    <xf numFmtId="0" fontId="4" fillId="11" borderId="0" xfId="0" applyFont="1" applyFill="1" applyAlignment="1">
      <alignment horizontal="center" vertical="center"/>
    </xf>
    <xf numFmtId="4" fontId="8" fillId="6" borderId="0" xfId="0" applyNumberFormat="1" applyFont="1" applyFill="1"/>
    <xf numFmtId="0" fontId="8" fillId="6" borderId="0" xfId="0" applyFont="1" applyFill="1"/>
    <xf numFmtId="4" fontId="6" fillId="7" borderId="0" xfId="0" applyNumberFormat="1" applyFont="1" applyFill="1"/>
    <xf numFmtId="0" fontId="6" fillId="7" borderId="0" xfId="0" applyFont="1" applyFill="1"/>
    <xf numFmtId="4" fontId="6" fillId="8" borderId="0" xfId="0" applyNumberFormat="1" applyFont="1" applyFill="1"/>
    <xf numFmtId="0" fontId="6" fillId="8" borderId="0" xfId="0" applyFont="1" applyFill="1"/>
    <xf numFmtId="4" fontId="7" fillId="9" borderId="0" xfId="0" applyNumberFormat="1" applyFont="1" applyFill="1"/>
    <xf numFmtId="0" fontId="7" fillId="9" borderId="0" xfId="0" applyFont="1" applyFill="1"/>
    <xf numFmtId="4" fontId="6" fillId="10" borderId="0" xfId="0" applyNumberFormat="1" applyFont="1" applyFill="1"/>
    <xf numFmtId="0" fontId="6" fillId="10" borderId="0" xfId="0" applyFont="1" applyFill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13879-36C4-4EEE-A45A-F16895C15947}">
  <sheetPr>
    <pageSetUpPr fitToPage="1"/>
  </sheetPr>
  <dimension ref="A1:E50"/>
  <sheetViews>
    <sheetView tabSelected="1" workbookViewId="0">
      <selection activeCell="B22" sqref="B22"/>
    </sheetView>
  </sheetViews>
  <sheetFormatPr defaultRowHeight="12.75" x14ac:dyDescent="0.2"/>
  <cols>
    <col min="1" max="1" width="2.7109375" customWidth="1"/>
    <col min="2" max="2" width="99" customWidth="1"/>
    <col min="3" max="3" width="20.42578125" customWidth="1"/>
    <col min="4" max="4" width="16.28515625" customWidth="1"/>
    <col min="5" max="5" width="19.5703125" customWidth="1"/>
  </cols>
  <sheetData>
    <row r="1" spans="1:5" ht="15.75" x14ac:dyDescent="0.25">
      <c r="A1" s="35" t="s">
        <v>288</v>
      </c>
      <c r="B1" s="36"/>
      <c r="C1" s="36"/>
      <c r="D1" s="37"/>
      <c r="E1" s="37"/>
    </row>
    <row r="2" spans="1:5" ht="21.75" customHeight="1" x14ac:dyDescent="0.25">
      <c r="A2" s="35" t="s">
        <v>1</v>
      </c>
      <c r="B2" s="36"/>
      <c r="C2" s="36"/>
      <c r="D2" s="37"/>
      <c r="E2" s="37"/>
    </row>
    <row r="3" spans="1:5" ht="15" customHeight="1" x14ac:dyDescent="0.25">
      <c r="A3" s="10"/>
      <c r="B3" s="11"/>
      <c r="C3" s="11"/>
    </row>
    <row r="4" spans="1:5" ht="25.5" x14ac:dyDescent="0.2">
      <c r="C4" s="8" t="s">
        <v>58</v>
      </c>
      <c r="D4" s="9" t="s">
        <v>60</v>
      </c>
      <c r="E4" s="8" t="s">
        <v>59</v>
      </c>
    </row>
    <row r="6" spans="1:5" x14ac:dyDescent="0.2">
      <c r="A6" s="1" t="s">
        <v>2</v>
      </c>
      <c r="B6" s="1" t="s">
        <v>3</v>
      </c>
    </row>
    <row r="7" spans="1:5" s="6" customFormat="1" x14ac:dyDescent="0.2">
      <c r="A7" s="6">
        <v>6</v>
      </c>
      <c r="B7" s="6" t="s">
        <v>4</v>
      </c>
      <c r="C7" s="7">
        <v>110844080.73999999</v>
      </c>
      <c r="D7" s="7">
        <v>9935530.3200000003</v>
      </c>
      <c r="E7" s="7">
        <v>120779611.06</v>
      </c>
    </row>
    <row r="8" spans="1:5" s="6" customFormat="1" x14ac:dyDescent="0.2">
      <c r="A8" s="6">
        <v>7</v>
      </c>
      <c r="B8" s="6" t="s">
        <v>5</v>
      </c>
      <c r="C8" s="7">
        <v>404028.85</v>
      </c>
      <c r="D8" s="7">
        <v>136415.76999999999</v>
      </c>
      <c r="E8" s="7">
        <v>540444.62</v>
      </c>
    </row>
    <row r="9" spans="1:5" x14ac:dyDescent="0.2">
      <c r="A9" s="1"/>
      <c r="B9" s="1" t="s">
        <v>69</v>
      </c>
      <c r="C9" s="3">
        <f>SUM(C7:C8)</f>
        <v>111248109.58999999</v>
      </c>
      <c r="D9" s="3">
        <f>SUM(D7:D8)</f>
        <v>10071946.09</v>
      </c>
      <c r="E9" s="3">
        <f>SUM(E7:E8)</f>
        <v>121320055.68000001</v>
      </c>
    </row>
    <row r="10" spans="1:5" s="6" customFormat="1" x14ac:dyDescent="0.2">
      <c r="A10" s="6">
        <v>3</v>
      </c>
      <c r="B10" s="6" t="s">
        <v>6</v>
      </c>
      <c r="C10" s="7">
        <v>109588806.17</v>
      </c>
      <c r="D10" s="7">
        <v>2917697.61</v>
      </c>
      <c r="E10" s="7">
        <v>112506503.78</v>
      </c>
    </row>
    <row r="11" spans="1:5" s="6" customFormat="1" x14ac:dyDescent="0.2">
      <c r="A11" s="6">
        <v>4</v>
      </c>
      <c r="B11" s="6" t="s">
        <v>7</v>
      </c>
      <c r="C11" s="7">
        <v>9373991.5800000001</v>
      </c>
      <c r="D11" s="7">
        <v>2854334.32</v>
      </c>
      <c r="E11" s="7">
        <v>12228325.9</v>
      </c>
    </row>
    <row r="12" spans="1:5" x14ac:dyDescent="0.2">
      <c r="A12" s="1"/>
      <c r="B12" s="1" t="s">
        <v>70</v>
      </c>
      <c r="C12" s="3">
        <f>SUM(C10:C11)</f>
        <v>118962797.75</v>
      </c>
      <c r="D12" s="3">
        <f>SUM(D10:D11)</f>
        <v>5772031.9299999997</v>
      </c>
      <c r="E12" s="3">
        <f>SUM(E10:E11)</f>
        <v>124734829.68000001</v>
      </c>
    </row>
    <row r="13" spans="1:5" x14ac:dyDescent="0.2">
      <c r="A13" s="1" t="s">
        <v>0</v>
      </c>
      <c r="B13" s="1" t="s">
        <v>8</v>
      </c>
      <c r="C13" s="3">
        <v>-7714688.1600000001</v>
      </c>
      <c r="D13" s="3">
        <v>4299914.16</v>
      </c>
      <c r="E13" s="3">
        <v>-3414774</v>
      </c>
    </row>
    <row r="14" spans="1:5" x14ac:dyDescent="0.2">
      <c r="C14" s="2"/>
      <c r="D14" s="2"/>
      <c r="E14" s="2"/>
    </row>
    <row r="15" spans="1:5" x14ac:dyDescent="0.2">
      <c r="A15" s="1" t="s">
        <v>9</v>
      </c>
      <c r="B15" s="1" t="s">
        <v>10</v>
      </c>
      <c r="C15" s="2"/>
      <c r="D15" s="2"/>
      <c r="E15" s="2"/>
    </row>
    <row r="16" spans="1:5" s="6" customFormat="1" x14ac:dyDescent="0.2">
      <c r="A16" s="6">
        <v>8</v>
      </c>
      <c r="B16" s="6" t="s">
        <v>11</v>
      </c>
      <c r="C16" s="7">
        <v>56504</v>
      </c>
      <c r="D16" s="7">
        <v>-56504</v>
      </c>
      <c r="E16" s="7">
        <v>0</v>
      </c>
    </row>
    <row r="17" spans="1:5" s="6" customFormat="1" x14ac:dyDescent="0.2">
      <c r="A17" s="6">
        <v>5</v>
      </c>
      <c r="B17" s="6" t="s">
        <v>12</v>
      </c>
      <c r="C17" s="7">
        <v>323933.59999999998</v>
      </c>
      <c r="D17" s="7">
        <v>1971398.82</v>
      </c>
      <c r="E17" s="7">
        <v>2295332.42</v>
      </c>
    </row>
    <row r="18" spans="1:5" x14ac:dyDescent="0.2">
      <c r="A18" s="1" t="s">
        <v>0</v>
      </c>
      <c r="B18" s="1" t="s">
        <v>13</v>
      </c>
      <c r="C18" s="3">
        <v>-267429.59999999998</v>
      </c>
      <c r="D18" s="3">
        <v>-2027902.82</v>
      </c>
      <c r="E18" s="3">
        <v>-2295332.42</v>
      </c>
    </row>
    <row r="19" spans="1:5" x14ac:dyDescent="0.2">
      <c r="A19" s="1"/>
      <c r="B19" s="1"/>
      <c r="C19" s="3"/>
      <c r="D19" s="3"/>
      <c r="E19" s="3"/>
    </row>
    <row r="20" spans="1:5" x14ac:dyDescent="0.2">
      <c r="A20" s="1"/>
      <c r="B20" s="4" t="s">
        <v>61</v>
      </c>
      <c r="C20" s="3">
        <f>C13+C18</f>
        <v>-7982117.7599999998</v>
      </c>
      <c r="D20" s="3">
        <f>D13+D18</f>
        <v>2272011.34</v>
      </c>
      <c r="E20" s="3">
        <f>E13+E18</f>
        <v>-5710106.4199999999</v>
      </c>
    </row>
    <row r="21" spans="1:5" x14ac:dyDescent="0.2">
      <c r="C21" s="2"/>
      <c r="D21" s="2"/>
      <c r="E21" s="2"/>
    </row>
    <row r="22" spans="1:5" x14ac:dyDescent="0.2">
      <c r="A22" s="1" t="s">
        <v>14</v>
      </c>
      <c r="B22" s="1" t="s">
        <v>15</v>
      </c>
      <c r="C22" s="2"/>
      <c r="D22" s="2"/>
      <c r="E22" s="2"/>
    </row>
    <row r="23" spans="1:5" s="6" customFormat="1" x14ac:dyDescent="0.2">
      <c r="B23" s="6" t="s">
        <v>62</v>
      </c>
      <c r="C23" s="7">
        <v>9801439.9600000009</v>
      </c>
      <c r="D23" s="7">
        <f>E23-C23</f>
        <v>3427422.2699999996</v>
      </c>
      <c r="E23" s="7">
        <v>13228862.23</v>
      </c>
    </row>
    <row r="24" spans="1:5" s="6" customFormat="1" x14ac:dyDescent="0.2">
      <c r="B24" s="6" t="s">
        <v>63</v>
      </c>
      <c r="C24" s="7">
        <v>1846865.16</v>
      </c>
      <c r="D24" s="7">
        <f>E24-C24</f>
        <v>-45934.419999999925</v>
      </c>
      <c r="E24" s="7">
        <v>1800930.74</v>
      </c>
    </row>
    <row r="25" spans="1:5" s="6" customFormat="1" hidden="1" x14ac:dyDescent="0.2">
      <c r="C25" s="7"/>
      <c r="D25" s="7"/>
      <c r="E25" s="7"/>
    </row>
    <row r="26" spans="1:5" s="6" customFormat="1" x14ac:dyDescent="0.2">
      <c r="B26" s="6" t="s">
        <v>64</v>
      </c>
      <c r="C26" s="7">
        <v>9801439.9600000009</v>
      </c>
      <c r="D26" s="7">
        <f>E26-C26</f>
        <v>3427422.2699999996</v>
      </c>
      <c r="E26" s="7">
        <v>13228862.23</v>
      </c>
    </row>
    <row r="27" spans="1:5" s="6" customFormat="1" x14ac:dyDescent="0.2">
      <c r="B27" s="6" t="s">
        <v>65</v>
      </c>
      <c r="C27" s="7">
        <v>1846865.16</v>
      </c>
      <c r="D27" s="7">
        <f>E27-C27</f>
        <v>-45934.419999999925</v>
      </c>
      <c r="E27" s="7">
        <v>1800930.74</v>
      </c>
    </row>
    <row r="28" spans="1:5" s="6" customFormat="1" x14ac:dyDescent="0.2">
      <c r="B28" s="6" t="s">
        <v>66</v>
      </c>
      <c r="C28" s="7">
        <v>3666187.36</v>
      </c>
      <c r="D28" s="7">
        <f>E28-C28</f>
        <v>5653499.1900000013</v>
      </c>
      <c r="E28" s="7">
        <v>9319686.5500000007</v>
      </c>
    </row>
    <row r="29" spans="1:5" x14ac:dyDescent="0.2">
      <c r="A29" s="1"/>
      <c r="B29" s="4" t="s">
        <v>67</v>
      </c>
      <c r="C29" s="2">
        <f>C26+C27-C28</f>
        <v>7982117.7600000016</v>
      </c>
      <c r="D29" s="2">
        <f>D26+D27-D28</f>
        <v>-2272011.3400000017</v>
      </c>
      <c r="E29" s="5">
        <f>E26+E27-E28</f>
        <v>5710106.4199999999</v>
      </c>
    </row>
    <row r="30" spans="1:5" x14ac:dyDescent="0.2">
      <c r="A30" s="1"/>
      <c r="B30" s="1"/>
      <c r="C30" s="2"/>
      <c r="D30" s="2"/>
      <c r="E30" s="2"/>
    </row>
    <row r="31" spans="1:5" x14ac:dyDescent="0.2">
      <c r="B31" s="1" t="s">
        <v>16</v>
      </c>
      <c r="C31" s="3">
        <f>C26+C27-C28</f>
        <v>7982117.7600000016</v>
      </c>
      <c r="D31" s="3">
        <f>D26+D27-D28</f>
        <v>-2272011.3400000017</v>
      </c>
      <c r="E31" s="3">
        <f>E26+E27-E28</f>
        <v>5710106.4199999999</v>
      </c>
    </row>
    <row r="32" spans="1:5" x14ac:dyDescent="0.2">
      <c r="C32" s="2"/>
      <c r="D32" s="2"/>
      <c r="E32" s="2"/>
    </row>
    <row r="33" spans="1:5" x14ac:dyDescent="0.2">
      <c r="A33" s="1" t="s">
        <v>0</v>
      </c>
      <c r="C33" s="2"/>
      <c r="D33" s="2"/>
      <c r="E33" s="2"/>
    </row>
    <row r="34" spans="1:5" x14ac:dyDescent="0.2">
      <c r="B34" s="4" t="s">
        <v>68</v>
      </c>
      <c r="C34" s="3">
        <v>0</v>
      </c>
      <c r="D34" s="3">
        <v>0</v>
      </c>
      <c r="E34" s="3">
        <v>0</v>
      </c>
    </row>
    <row r="35" spans="1:5" x14ac:dyDescent="0.2">
      <c r="C35" s="2"/>
      <c r="D35" s="2"/>
      <c r="E35" s="2"/>
    </row>
    <row r="36" spans="1:5" x14ac:dyDescent="0.2">
      <c r="C36" s="2"/>
      <c r="D36" s="2"/>
      <c r="E36" s="2"/>
    </row>
    <row r="37" spans="1:5" x14ac:dyDescent="0.2">
      <c r="C37" s="2"/>
      <c r="D37" s="2"/>
      <c r="E37" s="2"/>
    </row>
    <row r="38" spans="1:5" x14ac:dyDescent="0.2">
      <c r="C38" s="2"/>
      <c r="D38" s="2"/>
      <c r="E38" s="2"/>
    </row>
    <row r="39" spans="1:5" x14ac:dyDescent="0.2">
      <c r="C39" s="2"/>
      <c r="D39" s="2"/>
      <c r="E39" s="2"/>
    </row>
    <row r="40" spans="1:5" x14ac:dyDescent="0.2">
      <c r="C40" s="2"/>
      <c r="D40" s="2"/>
      <c r="E40" s="2"/>
    </row>
    <row r="41" spans="1:5" x14ac:dyDescent="0.2">
      <c r="C41" s="2"/>
      <c r="D41" s="2"/>
      <c r="E41" s="2"/>
    </row>
    <row r="42" spans="1:5" x14ac:dyDescent="0.2">
      <c r="C42" s="2"/>
      <c r="D42" s="2"/>
      <c r="E42" s="2"/>
    </row>
    <row r="43" spans="1:5" x14ac:dyDescent="0.2">
      <c r="C43" s="2"/>
      <c r="D43" s="2"/>
      <c r="E43" s="2"/>
    </row>
    <row r="44" spans="1:5" x14ac:dyDescent="0.2">
      <c r="C44" s="2"/>
      <c r="D44" s="2"/>
      <c r="E44" s="2"/>
    </row>
    <row r="45" spans="1:5" x14ac:dyDescent="0.2">
      <c r="C45" s="2"/>
      <c r="D45" s="2"/>
      <c r="E45" s="2"/>
    </row>
    <row r="46" spans="1:5" x14ac:dyDescent="0.2">
      <c r="C46" s="2"/>
      <c r="D46" s="2"/>
      <c r="E46" s="2"/>
    </row>
    <row r="47" spans="1:5" x14ac:dyDescent="0.2">
      <c r="C47" s="2"/>
      <c r="D47" s="2"/>
      <c r="E47" s="2"/>
    </row>
    <row r="48" spans="1:5" x14ac:dyDescent="0.2">
      <c r="C48" s="2"/>
      <c r="D48" s="2"/>
      <c r="E48" s="2"/>
    </row>
    <row r="49" spans="3:5" x14ac:dyDescent="0.2">
      <c r="C49" s="2"/>
      <c r="D49" s="2"/>
      <c r="E49" s="2"/>
    </row>
    <row r="50" spans="3:5" x14ac:dyDescent="0.2">
      <c r="C50" s="2"/>
      <c r="D50" s="2"/>
      <c r="E50" s="2"/>
    </row>
  </sheetData>
  <mergeCells count="2">
    <mergeCell ref="A1:E1"/>
    <mergeCell ref="A2:E2"/>
  </mergeCells>
  <pageMargins left="0.75" right="0.75" top="1" bottom="1" header="0.5" footer="0.5"/>
  <pageSetup scale="7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9FFE6-B252-41DC-AB27-AE4979971827}">
  <sheetPr>
    <pageSetUpPr fitToPage="1"/>
  </sheetPr>
  <dimension ref="A1:F28"/>
  <sheetViews>
    <sheetView workbookViewId="0">
      <selection activeCell="L19" sqref="L19"/>
    </sheetView>
  </sheetViews>
  <sheetFormatPr defaultRowHeight="12.75" x14ac:dyDescent="0.2"/>
  <cols>
    <col min="1" max="1" width="7.28515625" customWidth="1"/>
    <col min="2" max="2" width="78.42578125" customWidth="1"/>
    <col min="3" max="3" width="13.42578125" customWidth="1"/>
    <col min="4" max="4" width="17.140625" customWidth="1"/>
    <col min="5" max="5" width="11.5703125" hidden="1" customWidth="1"/>
    <col min="6" max="6" width="13.42578125" customWidth="1"/>
  </cols>
  <sheetData>
    <row r="1" spans="1:6" ht="16.5" customHeight="1" x14ac:dyDescent="0.25">
      <c r="A1" s="38" t="s">
        <v>287</v>
      </c>
      <c r="B1" s="38"/>
      <c r="C1" s="38"/>
      <c r="D1" s="38"/>
      <c r="E1" s="38"/>
      <c r="F1" s="38"/>
    </row>
    <row r="2" spans="1:6" ht="38.25" x14ac:dyDescent="0.2">
      <c r="A2" s="15" t="s">
        <v>17</v>
      </c>
      <c r="B2" s="15" t="s">
        <v>96</v>
      </c>
      <c r="C2" s="23" t="s">
        <v>58</v>
      </c>
      <c r="D2" s="23" t="s">
        <v>71</v>
      </c>
      <c r="E2" s="15" t="s">
        <v>93</v>
      </c>
      <c r="F2" s="23" t="s">
        <v>59</v>
      </c>
    </row>
    <row r="3" spans="1:6" x14ac:dyDescent="0.2">
      <c r="A3" s="19" t="s">
        <v>0</v>
      </c>
      <c r="B3" s="19" t="s">
        <v>114</v>
      </c>
      <c r="C3" s="18">
        <v>111248109.59</v>
      </c>
      <c r="D3" s="18">
        <v>10071946.09</v>
      </c>
      <c r="E3" s="18">
        <v>9.0500000000000007</v>
      </c>
      <c r="F3" s="18">
        <v>121320055.68000001</v>
      </c>
    </row>
    <row r="4" spans="1:6" x14ac:dyDescent="0.2">
      <c r="A4" s="17" t="s">
        <v>18</v>
      </c>
      <c r="B4" s="17" t="s">
        <v>4</v>
      </c>
      <c r="C4" s="16">
        <v>110844080.73999999</v>
      </c>
      <c r="D4" s="16">
        <v>9935530.3200000003</v>
      </c>
      <c r="E4" s="16">
        <v>8.9600000000000009</v>
      </c>
      <c r="F4" s="16">
        <v>120779611.06</v>
      </c>
    </row>
    <row r="5" spans="1:6" x14ac:dyDescent="0.2">
      <c r="A5" t="s">
        <v>19</v>
      </c>
      <c r="B5" t="s">
        <v>20</v>
      </c>
      <c r="C5" s="2">
        <v>14326153.76</v>
      </c>
      <c r="D5" s="2">
        <v>4215036.91</v>
      </c>
      <c r="E5" s="2">
        <v>29.42</v>
      </c>
      <c r="F5" s="2">
        <v>18541190.670000002</v>
      </c>
    </row>
    <row r="6" spans="1:6" x14ac:dyDescent="0.2">
      <c r="A6" t="s">
        <v>21</v>
      </c>
      <c r="B6" t="s">
        <v>22</v>
      </c>
      <c r="C6" s="2">
        <v>72122614.549999997</v>
      </c>
      <c r="D6" s="2">
        <v>3811329.64</v>
      </c>
      <c r="E6" s="2">
        <v>5.28</v>
      </c>
      <c r="F6" s="2">
        <v>75933944.189999998</v>
      </c>
    </row>
    <row r="7" spans="1:6" x14ac:dyDescent="0.2">
      <c r="A7" t="s">
        <v>23</v>
      </c>
      <c r="B7" t="s">
        <v>24</v>
      </c>
      <c r="C7" s="2">
        <v>592600.25</v>
      </c>
      <c r="D7" s="2">
        <v>9491.23</v>
      </c>
      <c r="E7" s="2">
        <v>1.6</v>
      </c>
      <c r="F7" s="2">
        <v>602091.48</v>
      </c>
    </row>
    <row r="8" spans="1:6" x14ac:dyDescent="0.2">
      <c r="A8" t="s">
        <v>25</v>
      </c>
      <c r="B8" t="s">
        <v>26</v>
      </c>
      <c r="C8" s="2">
        <v>3095840.64</v>
      </c>
      <c r="D8" s="2">
        <v>-34763.32</v>
      </c>
      <c r="E8" s="2">
        <v>-1.1200000000000001</v>
      </c>
      <c r="F8" s="2">
        <v>3061077.32</v>
      </c>
    </row>
    <row r="9" spans="1:6" x14ac:dyDescent="0.2">
      <c r="A9" t="s">
        <v>27</v>
      </c>
      <c r="B9" t="s">
        <v>90</v>
      </c>
      <c r="C9" s="2">
        <v>2821943.46</v>
      </c>
      <c r="D9" s="2">
        <v>428423.72</v>
      </c>
      <c r="E9" s="2">
        <v>15.18</v>
      </c>
      <c r="F9" s="2">
        <v>3250367.18</v>
      </c>
    </row>
    <row r="10" spans="1:6" x14ac:dyDescent="0.2">
      <c r="A10" t="s">
        <v>28</v>
      </c>
      <c r="B10" t="s">
        <v>29</v>
      </c>
      <c r="C10" s="2">
        <v>17859916.489999998</v>
      </c>
      <c r="D10" s="2">
        <v>1507512.14</v>
      </c>
      <c r="E10" s="2">
        <v>8.44</v>
      </c>
      <c r="F10" s="2">
        <v>19367428.629999999</v>
      </c>
    </row>
    <row r="11" spans="1:6" x14ac:dyDescent="0.2">
      <c r="A11" t="s">
        <v>30</v>
      </c>
      <c r="B11" t="s">
        <v>31</v>
      </c>
      <c r="C11" s="2">
        <v>25011.59</v>
      </c>
      <c r="D11" s="2">
        <v>-1500</v>
      </c>
      <c r="E11" s="2">
        <v>-6</v>
      </c>
      <c r="F11" s="2">
        <v>23511.59</v>
      </c>
    </row>
    <row r="12" spans="1:6" x14ac:dyDescent="0.2">
      <c r="A12" s="17" t="s">
        <v>32</v>
      </c>
      <c r="B12" s="17" t="s">
        <v>5</v>
      </c>
      <c r="C12" s="16">
        <v>404028.85</v>
      </c>
      <c r="D12" s="16">
        <v>136415.76999999999</v>
      </c>
      <c r="E12" s="16">
        <v>33.76</v>
      </c>
      <c r="F12" s="16">
        <v>540444.62</v>
      </c>
    </row>
    <row r="13" spans="1:6" x14ac:dyDescent="0.2">
      <c r="A13" t="s">
        <v>33</v>
      </c>
      <c r="B13" t="s">
        <v>34</v>
      </c>
      <c r="C13" s="2">
        <v>144225.19</v>
      </c>
      <c r="D13" s="2">
        <v>-73</v>
      </c>
      <c r="E13" s="2">
        <v>-0.05</v>
      </c>
      <c r="F13" s="2">
        <v>144152.19</v>
      </c>
    </row>
    <row r="14" spans="1:6" x14ac:dyDescent="0.2">
      <c r="A14" t="s">
        <v>35</v>
      </c>
      <c r="B14" t="s">
        <v>36</v>
      </c>
      <c r="C14" s="2">
        <v>259803.66</v>
      </c>
      <c r="D14" s="2">
        <v>136488.76999999999</v>
      </c>
      <c r="E14" s="2">
        <v>52.54</v>
      </c>
      <c r="F14" s="2">
        <v>396292.43</v>
      </c>
    </row>
    <row r="15" spans="1:6" ht="38.25" x14ac:dyDescent="0.2">
      <c r="A15" s="20" t="s">
        <v>17</v>
      </c>
      <c r="B15" s="20" t="s">
        <v>106</v>
      </c>
      <c r="C15" s="20" t="s">
        <v>95</v>
      </c>
      <c r="D15" s="20" t="s">
        <v>94</v>
      </c>
      <c r="E15" s="20" t="s">
        <v>93</v>
      </c>
      <c r="F15" s="20" t="s">
        <v>92</v>
      </c>
    </row>
    <row r="16" spans="1:6" x14ac:dyDescent="0.2">
      <c r="A16" s="19" t="s">
        <v>0</v>
      </c>
      <c r="B16" s="19" t="s">
        <v>105</v>
      </c>
      <c r="C16" s="18">
        <v>118962797.75</v>
      </c>
      <c r="D16" s="18">
        <v>5772031.9299999997</v>
      </c>
      <c r="E16" s="18">
        <v>4.8499999999999996</v>
      </c>
      <c r="F16" s="18">
        <v>124734829.68000001</v>
      </c>
    </row>
    <row r="17" spans="1:6" x14ac:dyDescent="0.2">
      <c r="A17" s="17" t="s">
        <v>37</v>
      </c>
      <c r="B17" s="17" t="s">
        <v>6</v>
      </c>
      <c r="C17" s="16">
        <v>109588806.17</v>
      </c>
      <c r="D17" s="16">
        <v>2917697.61</v>
      </c>
      <c r="E17" s="16">
        <v>2.66</v>
      </c>
      <c r="F17" s="16">
        <v>112506503.78</v>
      </c>
    </row>
    <row r="18" spans="1:6" x14ac:dyDescent="0.2">
      <c r="A18" t="s">
        <v>38</v>
      </c>
      <c r="B18" t="s">
        <v>39</v>
      </c>
      <c r="C18" s="2">
        <v>77805296.400000006</v>
      </c>
      <c r="D18" s="2">
        <v>2604114.54</v>
      </c>
      <c r="E18" s="2">
        <v>3.35</v>
      </c>
      <c r="F18" s="2">
        <v>80409410.939999998</v>
      </c>
    </row>
    <row r="19" spans="1:6" x14ac:dyDescent="0.2">
      <c r="A19" t="s">
        <v>40</v>
      </c>
      <c r="B19" t="s">
        <v>41</v>
      </c>
      <c r="C19" s="2">
        <v>22529265.289999999</v>
      </c>
      <c r="D19" s="2">
        <v>-641956.15</v>
      </c>
      <c r="E19" s="2">
        <v>-2.85</v>
      </c>
      <c r="F19" s="2">
        <v>21887309.140000001</v>
      </c>
    </row>
    <row r="20" spans="1:6" x14ac:dyDescent="0.2">
      <c r="A20" t="s">
        <v>42</v>
      </c>
      <c r="B20" t="s">
        <v>43</v>
      </c>
      <c r="C20" s="2">
        <v>185414.16</v>
      </c>
      <c r="D20" s="2">
        <v>-12333.85</v>
      </c>
      <c r="E20" s="2">
        <v>-6.65</v>
      </c>
      <c r="F20" s="2">
        <v>173080.31</v>
      </c>
    </row>
    <row r="21" spans="1:6" x14ac:dyDescent="0.2">
      <c r="A21" t="s">
        <v>44</v>
      </c>
      <c r="B21" t="s">
        <v>45</v>
      </c>
      <c r="C21" s="2">
        <v>1451435.82</v>
      </c>
      <c r="D21" s="2">
        <v>191650</v>
      </c>
      <c r="E21" s="2">
        <v>13.2</v>
      </c>
      <c r="F21" s="2">
        <v>1643085.82</v>
      </c>
    </row>
    <row r="22" spans="1:6" x14ac:dyDescent="0.2">
      <c r="A22" t="s">
        <v>46</v>
      </c>
      <c r="B22" t="s">
        <v>47</v>
      </c>
      <c r="C22" s="2">
        <v>1114739.6100000001</v>
      </c>
      <c r="D22" s="2">
        <v>441986.73</v>
      </c>
      <c r="E22" s="2">
        <v>39.65</v>
      </c>
      <c r="F22" s="2">
        <v>1556726.34</v>
      </c>
    </row>
    <row r="23" spans="1:6" x14ac:dyDescent="0.2">
      <c r="A23" t="s">
        <v>48</v>
      </c>
      <c r="B23" t="s">
        <v>49</v>
      </c>
      <c r="C23" s="2">
        <v>3113245.31</v>
      </c>
      <c r="D23" s="2">
        <v>-268569.61</v>
      </c>
      <c r="E23" s="2">
        <v>-8.6300000000000008</v>
      </c>
      <c r="F23" s="2">
        <v>2844675.7</v>
      </c>
    </row>
    <row r="24" spans="1:6" x14ac:dyDescent="0.2">
      <c r="A24" t="s">
        <v>50</v>
      </c>
      <c r="B24" t="s">
        <v>87</v>
      </c>
      <c r="C24" s="2">
        <v>3389409.58</v>
      </c>
      <c r="D24" s="2">
        <v>602805.94999999995</v>
      </c>
      <c r="E24" s="2">
        <v>17.78</v>
      </c>
      <c r="F24" s="2">
        <v>3992215.53</v>
      </c>
    </row>
    <row r="25" spans="1:6" x14ac:dyDescent="0.2">
      <c r="A25" s="17" t="s">
        <v>51</v>
      </c>
      <c r="B25" s="17" t="s">
        <v>7</v>
      </c>
      <c r="C25" s="16">
        <v>9373991.5800000001</v>
      </c>
      <c r="D25" s="16">
        <v>2854334.32</v>
      </c>
      <c r="E25" s="16">
        <v>30.45</v>
      </c>
      <c r="F25" s="16">
        <v>12228325.9</v>
      </c>
    </row>
    <row r="26" spans="1:6" x14ac:dyDescent="0.2">
      <c r="A26" t="s">
        <v>52</v>
      </c>
      <c r="B26" t="s">
        <v>53</v>
      </c>
      <c r="C26" s="2">
        <v>1800</v>
      </c>
      <c r="D26" s="2">
        <v>68450</v>
      </c>
      <c r="E26" s="2">
        <v>3802.78</v>
      </c>
      <c r="F26" s="2">
        <v>70250</v>
      </c>
    </row>
    <row r="27" spans="1:6" x14ac:dyDescent="0.2">
      <c r="A27" t="s">
        <v>54</v>
      </c>
      <c r="B27" t="s">
        <v>55</v>
      </c>
      <c r="C27" s="2">
        <v>5700487.8300000001</v>
      </c>
      <c r="D27" s="2">
        <v>-1496067.29</v>
      </c>
      <c r="E27" s="2">
        <v>-26.24</v>
      </c>
      <c r="F27" s="2">
        <v>4204420.54</v>
      </c>
    </row>
    <row r="28" spans="1:6" x14ac:dyDescent="0.2">
      <c r="A28" t="s">
        <v>56</v>
      </c>
      <c r="B28" t="s">
        <v>57</v>
      </c>
      <c r="C28" s="2">
        <v>3671703.75</v>
      </c>
      <c r="D28" s="2">
        <v>4281951.6100000003</v>
      </c>
      <c r="E28" s="2">
        <v>116.62</v>
      </c>
      <c r="F28" s="2">
        <v>7953655.3600000003</v>
      </c>
    </row>
  </sheetData>
  <mergeCells count="1">
    <mergeCell ref="A1:F1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C5072-2B3B-4AAD-86F9-1B58E1CCD9D1}">
  <sheetPr>
    <pageSetUpPr fitToPage="1"/>
  </sheetPr>
  <dimension ref="A1:F191"/>
  <sheetViews>
    <sheetView workbookViewId="0">
      <selection activeCell="F18" sqref="F18"/>
    </sheetView>
  </sheetViews>
  <sheetFormatPr defaultRowHeight="12.75" x14ac:dyDescent="0.2"/>
  <cols>
    <col min="1" max="1" width="10" customWidth="1"/>
    <col min="2" max="2" width="78.42578125" customWidth="1"/>
    <col min="3" max="3" width="14.42578125" customWidth="1"/>
    <col min="4" max="4" width="19.140625" customWidth="1"/>
    <col min="5" max="5" width="11.5703125" hidden="1" customWidth="1"/>
    <col min="6" max="6" width="16.140625" customWidth="1"/>
  </cols>
  <sheetData>
    <row r="1" spans="1:6" ht="15.75" x14ac:dyDescent="0.25">
      <c r="A1" s="38" t="s">
        <v>97</v>
      </c>
      <c r="B1" s="38"/>
      <c r="C1" s="38"/>
      <c r="D1" s="38"/>
      <c r="E1" s="38"/>
      <c r="F1" s="38"/>
    </row>
    <row r="2" spans="1:6" ht="25.5" x14ac:dyDescent="0.2">
      <c r="A2" s="15" t="s">
        <v>17</v>
      </c>
      <c r="B2" s="14" t="s">
        <v>96</v>
      </c>
      <c r="C2" s="24" t="s">
        <v>58</v>
      </c>
      <c r="D2" s="23" t="s">
        <v>71</v>
      </c>
      <c r="E2" s="15" t="s">
        <v>93</v>
      </c>
      <c r="F2" s="23" t="s">
        <v>59</v>
      </c>
    </row>
    <row r="3" spans="1:6" x14ac:dyDescent="0.2">
      <c r="A3" s="1" t="s">
        <v>91</v>
      </c>
      <c r="B3" s="1"/>
      <c r="C3" s="3">
        <v>111248109.59</v>
      </c>
      <c r="D3" s="3">
        <v>10071946.09</v>
      </c>
      <c r="E3" s="3">
        <v>9.0500000000000007</v>
      </c>
      <c r="F3" s="3">
        <v>121320055.68000001</v>
      </c>
    </row>
    <row r="4" spans="1:6" x14ac:dyDescent="0.2">
      <c r="A4" s="13" t="s">
        <v>86</v>
      </c>
      <c r="B4" s="13"/>
      <c r="C4" s="12">
        <v>16534690.6</v>
      </c>
      <c r="D4" s="12">
        <v>3947500</v>
      </c>
      <c r="E4" s="12">
        <v>23.87</v>
      </c>
      <c r="F4" s="12">
        <v>20482190.600000001</v>
      </c>
    </row>
    <row r="5" spans="1:6" x14ac:dyDescent="0.2">
      <c r="A5" t="s">
        <v>19</v>
      </c>
      <c r="B5" t="s">
        <v>20</v>
      </c>
      <c r="C5" s="2">
        <v>11944900</v>
      </c>
      <c r="D5" s="2">
        <v>3915000</v>
      </c>
      <c r="E5" s="2">
        <v>32.78</v>
      </c>
      <c r="F5" s="2">
        <v>15859900</v>
      </c>
    </row>
    <row r="6" spans="1:6" x14ac:dyDescent="0.2">
      <c r="A6" t="s">
        <v>21</v>
      </c>
      <c r="B6" t="s">
        <v>22</v>
      </c>
      <c r="C6" s="2">
        <v>4262000</v>
      </c>
      <c r="D6" s="2">
        <v>0</v>
      </c>
      <c r="E6" s="2">
        <v>0</v>
      </c>
      <c r="F6" s="2">
        <v>4262000</v>
      </c>
    </row>
    <row r="7" spans="1:6" x14ac:dyDescent="0.2">
      <c r="A7" t="s">
        <v>23</v>
      </c>
      <c r="B7" t="s">
        <v>24</v>
      </c>
      <c r="C7" s="2">
        <v>112790.6</v>
      </c>
      <c r="D7" s="2">
        <v>15000</v>
      </c>
      <c r="E7" s="2">
        <v>13.3</v>
      </c>
      <c r="F7" s="2">
        <v>127790.6</v>
      </c>
    </row>
    <row r="8" spans="1:6" x14ac:dyDescent="0.2">
      <c r="A8" t="s">
        <v>25</v>
      </c>
      <c r="B8" t="s">
        <v>26</v>
      </c>
      <c r="C8" s="2">
        <v>192500</v>
      </c>
      <c r="D8" s="2">
        <v>17500</v>
      </c>
      <c r="E8" s="2">
        <v>9.09</v>
      </c>
      <c r="F8" s="2">
        <v>210000</v>
      </c>
    </row>
    <row r="9" spans="1:6" x14ac:dyDescent="0.2">
      <c r="A9" t="s">
        <v>30</v>
      </c>
      <c r="B9" t="s">
        <v>31</v>
      </c>
      <c r="C9" s="2">
        <v>22500</v>
      </c>
      <c r="D9" s="2">
        <v>0</v>
      </c>
      <c r="E9" s="2">
        <v>0</v>
      </c>
      <c r="F9" s="2">
        <v>22500</v>
      </c>
    </row>
    <row r="10" spans="1:6" x14ac:dyDescent="0.2">
      <c r="A10" s="13" t="s">
        <v>85</v>
      </c>
      <c r="B10" s="13"/>
      <c r="C10" s="12">
        <v>4814637.7</v>
      </c>
      <c r="D10" s="12">
        <v>349583.35</v>
      </c>
      <c r="E10" s="12">
        <v>7.26</v>
      </c>
      <c r="F10" s="12">
        <v>5164221.05</v>
      </c>
    </row>
    <row r="11" spans="1:6" x14ac:dyDescent="0.2">
      <c r="A11" t="s">
        <v>21</v>
      </c>
      <c r="B11" t="s">
        <v>22</v>
      </c>
      <c r="C11" s="2">
        <v>0</v>
      </c>
      <c r="D11" s="2">
        <v>6500</v>
      </c>
      <c r="E11" s="2">
        <v>100</v>
      </c>
      <c r="F11" s="2">
        <v>6500</v>
      </c>
    </row>
    <row r="12" spans="1:6" x14ac:dyDescent="0.2">
      <c r="A12" t="s">
        <v>23</v>
      </c>
      <c r="B12" t="s">
        <v>24</v>
      </c>
      <c r="C12" s="2">
        <v>36709.65</v>
      </c>
      <c r="D12" s="2">
        <v>-31008.77</v>
      </c>
      <c r="E12" s="2">
        <v>-84.47</v>
      </c>
      <c r="F12" s="2">
        <v>5700.88</v>
      </c>
    </row>
    <row r="13" spans="1:6" x14ac:dyDescent="0.2">
      <c r="A13" t="s">
        <v>25</v>
      </c>
      <c r="B13" t="s">
        <v>26</v>
      </c>
      <c r="C13" s="2">
        <v>2151400</v>
      </c>
      <c r="D13" s="2">
        <v>8100</v>
      </c>
      <c r="E13" s="2">
        <v>0.38</v>
      </c>
      <c r="F13" s="2">
        <v>2159500</v>
      </c>
    </row>
    <row r="14" spans="1:6" x14ac:dyDescent="0.2">
      <c r="A14" t="s">
        <v>27</v>
      </c>
      <c r="B14" t="s">
        <v>90</v>
      </c>
      <c r="C14" s="2">
        <v>2624016.46</v>
      </c>
      <c r="D14" s="2">
        <v>367492.12</v>
      </c>
      <c r="E14" s="2">
        <v>14</v>
      </c>
      <c r="F14" s="2">
        <v>2991508.58</v>
      </c>
    </row>
    <row r="15" spans="1:6" x14ac:dyDescent="0.2">
      <c r="A15" t="s">
        <v>30</v>
      </c>
      <c r="B15" t="s">
        <v>31</v>
      </c>
      <c r="C15" s="2">
        <v>2511.59</v>
      </c>
      <c r="D15" s="2">
        <v>-1500</v>
      </c>
      <c r="E15" s="2">
        <v>-59.72</v>
      </c>
      <c r="F15" s="2">
        <v>1011.59</v>
      </c>
    </row>
    <row r="16" spans="1:6" x14ac:dyDescent="0.2">
      <c r="A16" s="13" t="s">
        <v>84</v>
      </c>
      <c r="B16" s="13"/>
      <c r="C16" s="12">
        <v>78336.55</v>
      </c>
      <c r="D16" s="12">
        <v>0</v>
      </c>
      <c r="E16" s="12">
        <v>0</v>
      </c>
      <c r="F16" s="12">
        <v>78336.55</v>
      </c>
    </row>
    <row r="17" spans="1:6" x14ac:dyDescent="0.2">
      <c r="A17" t="s">
        <v>27</v>
      </c>
      <c r="B17" t="s">
        <v>90</v>
      </c>
      <c r="C17" s="2">
        <v>78336.55</v>
      </c>
      <c r="D17" s="2">
        <v>0</v>
      </c>
      <c r="E17" s="2">
        <v>0</v>
      </c>
      <c r="F17" s="2">
        <v>78336.55</v>
      </c>
    </row>
    <row r="18" spans="1:6" x14ac:dyDescent="0.2">
      <c r="A18" s="13" t="s">
        <v>88</v>
      </c>
      <c r="B18" s="13"/>
      <c r="C18" s="12">
        <v>463000</v>
      </c>
      <c r="D18" s="12">
        <v>118650</v>
      </c>
      <c r="E18" s="12">
        <v>25.63</v>
      </c>
      <c r="F18" s="12">
        <v>581650</v>
      </c>
    </row>
    <row r="19" spans="1:6" x14ac:dyDescent="0.2">
      <c r="A19" t="s">
        <v>23</v>
      </c>
      <c r="B19" t="s">
        <v>24</v>
      </c>
      <c r="C19" s="2">
        <v>443000</v>
      </c>
      <c r="D19" s="2">
        <v>25500</v>
      </c>
      <c r="E19" s="2">
        <v>5.76</v>
      </c>
      <c r="F19" s="2">
        <v>468500</v>
      </c>
    </row>
    <row r="20" spans="1:6" x14ac:dyDescent="0.2">
      <c r="A20" t="s">
        <v>25</v>
      </c>
      <c r="B20" t="s">
        <v>26</v>
      </c>
      <c r="C20" s="2">
        <v>20000</v>
      </c>
      <c r="D20" s="2">
        <v>93150</v>
      </c>
      <c r="E20" s="2">
        <v>465.75</v>
      </c>
      <c r="F20" s="2">
        <v>113150</v>
      </c>
    </row>
    <row r="21" spans="1:6" x14ac:dyDescent="0.2">
      <c r="A21" s="13" t="s">
        <v>83</v>
      </c>
      <c r="B21" s="13"/>
      <c r="C21" s="12">
        <v>18582257.129999999</v>
      </c>
      <c r="D21" s="12">
        <v>1339305.97</v>
      </c>
      <c r="E21" s="12">
        <v>7.21</v>
      </c>
      <c r="F21" s="12">
        <v>19921563.100000001</v>
      </c>
    </row>
    <row r="22" spans="1:6" x14ac:dyDescent="0.2">
      <c r="A22" t="s">
        <v>21</v>
      </c>
      <c r="B22" t="s">
        <v>22</v>
      </c>
      <c r="C22" s="2">
        <v>0</v>
      </c>
      <c r="D22" s="2">
        <v>0</v>
      </c>
      <c r="E22" s="2">
        <v>0</v>
      </c>
      <c r="F22" s="2">
        <v>0</v>
      </c>
    </row>
    <row r="23" spans="1:6" x14ac:dyDescent="0.2">
      <c r="A23" t="s">
        <v>23</v>
      </c>
      <c r="B23" t="s">
        <v>24</v>
      </c>
      <c r="C23" s="2">
        <v>100</v>
      </c>
      <c r="D23" s="2">
        <v>0</v>
      </c>
      <c r="E23" s="2">
        <v>0</v>
      </c>
      <c r="F23" s="2">
        <v>100</v>
      </c>
    </row>
    <row r="24" spans="1:6" x14ac:dyDescent="0.2">
      <c r="A24" t="s">
        <v>25</v>
      </c>
      <c r="B24" t="s">
        <v>26</v>
      </c>
      <c r="C24" s="2">
        <v>722240.64</v>
      </c>
      <c r="D24" s="2">
        <v>-168206.17</v>
      </c>
      <c r="E24" s="2">
        <v>-23.29</v>
      </c>
      <c r="F24" s="2">
        <v>554034.47</v>
      </c>
    </row>
    <row r="25" spans="1:6" x14ac:dyDescent="0.2">
      <c r="A25" t="s">
        <v>27</v>
      </c>
      <c r="B25" t="s">
        <v>90</v>
      </c>
      <c r="C25" s="2">
        <v>0</v>
      </c>
      <c r="D25" s="2">
        <v>0</v>
      </c>
      <c r="E25" s="2">
        <v>0</v>
      </c>
      <c r="F25" s="2">
        <v>0</v>
      </c>
    </row>
    <row r="26" spans="1:6" x14ac:dyDescent="0.2">
      <c r="A26" t="s">
        <v>28</v>
      </c>
      <c r="B26" t="s">
        <v>29</v>
      </c>
      <c r="C26" s="2">
        <v>17859916.489999998</v>
      </c>
      <c r="D26" s="2">
        <v>1507512.14</v>
      </c>
      <c r="E26" s="2">
        <v>8.44</v>
      </c>
      <c r="F26" s="2">
        <v>19367428.629999999</v>
      </c>
    </row>
    <row r="27" spans="1:6" x14ac:dyDescent="0.2">
      <c r="A27" t="s">
        <v>30</v>
      </c>
      <c r="B27" t="s">
        <v>31</v>
      </c>
      <c r="C27" s="2">
        <v>0</v>
      </c>
      <c r="D27" s="2">
        <v>0</v>
      </c>
      <c r="E27" s="2">
        <v>0</v>
      </c>
      <c r="F27" s="2">
        <v>0</v>
      </c>
    </row>
    <row r="28" spans="1:6" x14ac:dyDescent="0.2">
      <c r="A28" s="13" t="s">
        <v>82</v>
      </c>
      <c r="B28" s="13"/>
      <c r="C28" s="12">
        <v>4815452.76</v>
      </c>
      <c r="D28" s="12">
        <v>-381808.57</v>
      </c>
      <c r="E28" s="12">
        <v>-7.93</v>
      </c>
      <c r="F28" s="12">
        <v>4433644.1900000004</v>
      </c>
    </row>
    <row r="29" spans="1:6" x14ac:dyDescent="0.2">
      <c r="A29" t="s">
        <v>21</v>
      </c>
      <c r="B29" t="s">
        <v>22</v>
      </c>
      <c r="C29" s="2">
        <v>4815452.76</v>
      </c>
      <c r="D29" s="2">
        <v>-381808.57</v>
      </c>
      <c r="E29" s="2">
        <v>-7.93</v>
      </c>
      <c r="F29" s="2">
        <v>4433644.1900000004</v>
      </c>
    </row>
    <row r="30" spans="1:6" x14ac:dyDescent="0.2">
      <c r="A30" s="13" t="s">
        <v>81</v>
      </c>
      <c r="B30" s="13"/>
      <c r="C30" s="12">
        <v>8260343.0899999999</v>
      </c>
      <c r="D30" s="12">
        <v>-201182.41</v>
      </c>
      <c r="E30" s="12">
        <v>-2.44</v>
      </c>
      <c r="F30" s="12">
        <v>8059160.6799999997</v>
      </c>
    </row>
    <row r="31" spans="1:6" x14ac:dyDescent="0.2">
      <c r="A31" t="s">
        <v>19</v>
      </c>
      <c r="B31" t="s">
        <v>20</v>
      </c>
      <c r="C31" s="2">
        <v>2381253.7599999998</v>
      </c>
      <c r="D31" s="2">
        <v>300036.90999999997</v>
      </c>
      <c r="E31" s="2">
        <v>12.6</v>
      </c>
      <c r="F31" s="2">
        <v>2681290.67</v>
      </c>
    </row>
    <row r="32" spans="1:6" x14ac:dyDescent="0.2">
      <c r="A32" t="s">
        <v>21</v>
      </c>
      <c r="B32" t="s">
        <v>22</v>
      </c>
      <c r="C32" s="2">
        <v>5879089.3300000001</v>
      </c>
      <c r="D32" s="2">
        <v>-501219.32</v>
      </c>
      <c r="E32" s="2">
        <v>-8.5299999999999994</v>
      </c>
      <c r="F32" s="2">
        <v>5377870.0099999998</v>
      </c>
    </row>
    <row r="33" spans="1:6" x14ac:dyDescent="0.2">
      <c r="A33" s="13" t="s">
        <v>80</v>
      </c>
      <c r="B33" s="13"/>
      <c r="C33" s="12">
        <v>57166072.460000001</v>
      </c>
      <c r="D33" s="12">
        <v>287857.53000000003</v>
      </c>
      <c r="E33" s="12">
        <v>0.5</v>
      </c>
      <c r="F33" s="12">
        <v>57453929.990000002</v>
      </c>
    </row>
    <row r="34" spans="1:6" x14ac:dyDescent="0.2">
      <c r="A34" t="s">
        <v>21</v>
      </c>
      <c r="B34" t="s">
        <v>22</v>
      </c>
      <c r="C34" s="2">
        <v>57166072.460000001</v>
      </c>
      <c r="D34" s="2">
        <v>287857.53000000003</v>
      </c>
      <c r="E34" s="2">
        <v>0.5</v>
      </c>
      <c r="F34" s="2">
        <v>57453929.990000002</v>
      </c>
    </row>
    <row r="35" spans="1:6" x14ac:dyDescent="0.2">
      <c r="A35" t="s">
        <v>27</v>
      </c>
      <c r="B35" t="s">
        <v>90</v>
      </c>
      <c r="C35" s="2">
        <v>0</v>
      </c>
      <c r="D35" s="2">
        <v>0</v>
      </c>
      <c r="E35" s="2">
        <v>0</v>
      </c>
      <c r="F35" s="2">
        <v>0</v>
      </c>
    </row>
    <row r="36" spans="1:6" x14ac:dyDescent="0.2">
      <c r="A36" t="s">
        <v>28</v>
      </c>
      <c r="B36" t="s">
        <v>29</v>
      </c>
      <c r="C36" s="2">
        <v>0</v>
      </c>
      <c r="D36" s="2">
        <v>0</v>
      </c>
      <c r="E36" s="2">
        <v>0</v>
      </c>
      <c r="F36" s="2">
        <v>0</v>
      </c>
    </row>
    <row r="37" spans="1:6" x14ac:dyDescent="0.2">
      <c r="A37" t="s">
        <v>30</v>
      </c>
      <c r="B37" t="s">
        <v>31</v>
      </c>
      <c r="C37" s="2">
        <v>0</v>
      </c>
      <c r="D37" s="2">
        <v>0</v>
      </c>
      <c r="E37" s="2">
        <v>0</v>
      </c>
      <c r="F37" s="2">
        <v>0</v>
      </c>
    </row>
    <row r="38" spans="1:6" x14ac:dyDescent="0.2">
      <c r="C38" s="2"/>
      <c r="D38" s="2"/>
      <c r="E38" s="2"/>
      <c r="F38" s="2"/>
    </row>
    <row r="39" spans="1:6" x14ac:dyDescent="0.2">
      <c r="A39" s="13" t="s">
        <v>78</v>
      </c>
      <c r="B39" s="13"/>
      <c r="C39" s="12">
        <v>0</v>
      </c>
      <c r="D39" s="12">
        <v>4400000</v>
      </c>
      <c r="E39" s="12">
        <v>100</v>
      </c>
      <c r="F39" s="12">
        <v>4400000</v>
      </c>
    </row>
    <row r="40" spans="1:6" x14ac:dyDescent="0.2">
      <c r="A40" t="s">
        <v>21</v>
      </c>
      <c r="B40" t="s">
        <v>22</v>
      </c>
      <c r="C40" s="2">
        <v>0</v>
      </c>
      <c r="D40" s="2">
        <v>4400000</v>
      </c>
      <c r="E40" s="2">
        <v>100</v>
      </c>
      <c r="F40" s="2">
        <v>4400000</v>
      </c>
    </row>
    <row r="41" spans="1:6" x14ac:dyDescent="0.2">
      <c r="A41" s="13" t="s">
        <v>77</v>
      </c>
      <c r="B41" s="13"/>
      <c r="C41" s="12">
        <v>15202.41</v>
      </c>
      <c r="D41" s="12">
        <v>0</v>
      </c>
      <c r="E41" s="12">
        <v>0</v>
      </c>
      <c r="F41" s="12">
        <v>15202.41</v>
      </c>
    </row>
    <row r="42" spans="1:6" x14ac:dyDescent="0.2">
      <c r="A42" t="s">
        <v>27</v>
      </c>
      <c r="B42" t="s">
        <v>90</v>
      </c>
      <c r="C42" s="2">
        <v>15202.41</v>
      </c>
      <c r="D42" s="2">
        <v>0</v>
      </c>
      <c r="E42" s="2">
        <v>0</v>
      </c>
      <c r="F42" s="2">
        <v>15202.41</v>
      </c>
    </row>
    <row r="43" spans="1:6" x14ac:dyDescent="0.2">
      <c r="A43" s="13" t="s">
        <v>76</v>
      </c>
      <c r="B43" s="13"/>
      <c r="C43" s="12">
        <v>104388.04</v>
      </c>
      <c r="D43" s="12">
        <v>60931.6</v>
      </c>
      <c r="E43" s="12">
        <v>58.37</v>
      </c>
      <c r="F43" s="12">
        <v>165319.64000000001</v>
      </c>
    </row>
    <row r="44" spans="1:6" x14ac:dyDescent="0.2">
      <c r="A44" t="s">
        <v>21</v>
      </c>
      <c r="B44" t="s">
        <v>22</v>
      </c>
      <c r="C44" s="2">
        <v>0</v>
      </c>
      <c r="D44" s="2">
        <v>0</v>
      </c>
      <c r="E44" s="2">
        <v>0</v>
      </c>
      <c r="F44" s="2">
        <v>0</v>
      </c>
    </row>
    <row r="45" spans="1:6" x14ac:dyDescent="0.2">
      <c r="A45" t="s">
        <v>27</v>
      </c>
      <c r="B45" t="s">
        <v>90</v>
      </c>
      <c r="C45" s="2">
        <v>104388.04</v>
      </c>
      <c r="D45" s="2">
        <v>60931.6</v>
      </c>
      <c r="E45" s="2">
        <v>58.37</v>
      </c>
      <c r="F45" s="2">
        <v>165319.64000000001</v>
      </c>
    </row>
    <row r="46" spans="1:6" x14ac:dyDescent="0.2">
      <c r="A46" t="s">
        <v>30</v>
      </c>
      <c r="B46" t="s">
        <v>31</v>
      </c>
      <c r="C46" s="2">
        <v>0</v>
      </c>
      <c r="D46" s="2">
        <v>0</v>
      </c>
      <c r="E46" s="2">
        <v>0</v>
      </c>
      <c r="F46" s="2">
        <v>0</v>
      </c>
    </row>
    <row r="47" spans="1:6" x14ac:dyDescent="0.2">
      <c r="A47" s="13" t="s">
        <v>74</v>
      </c>
      <c r="B47" s="13"/>
      <c r="C47" s="12">
        <v>9700</v>
      </c>
      <c r="D47" s="12">
        <v>14692.85</v>
      </c>
      <c r="E47" s="12">
        <v>151.47</v>
      </c>
      <c r="F47" s="12">
        <v>24392.85</v>
      </c>
    </row>
    <row r="48" spans="1:6" x14ac:dyDescent="0.2">
      <c r="A48" t="s">
        <v>23</v>
      </c>
      <c r="B48" t="s">
        <v>24</v>
      </c>
      <c r="C48" s="2">
        <v>0</v>
      </c>
      <c r="D48" s="2">
        <v>0</v>
      </c>
      <c r="E48" s="2">
        <v>0</v>
      </c>
      <c r="F48" s="2">
        <v>0</v>
      </c>
    </row>
    <row r="49" spans="1:6" x14ac:dyDescent="0.2">
      <c r="A49" t="s">
        <v>25</v>
      </c>
      <c r="B49" t="s">
        <v>26</v>
      </c>
      <c r="C49" s="2">
        <v>9700</v>
      </c>
      <c r="D49" s="2">
        <v>14692.85</v>
      </c>
      <c r="E49" s="2">
        <v>151.47</v>
      </c>
      <c r="F49" s="2">
        <v>24392.85</v>
      </c>
    </row>
    <row r="50" spans="1:6" x14ac:dyDescent="0.2">
      <c r="A50" t="s">
        <v>30</v>
      </c>
      <c r="B50" t="s">
        <v>31</v>
      </c>
      <c r="C50" s="2">
        <v>0</v>
      </c>
      <c r="D50" s="2">
        <v>0</v>
      </c>
      <c r="E50" s="2">
        <v>0</v>
      </c>
      <c r="F50" s="2">
        <v>0</v>
      </c>
    </row>
    <row r="51" spans="1:6" x14ac:dyDescent="0.2">
      <c r="A51" s="13" t="s">
        <v>72</v>
      </c>
      <c r="B51" s="13"/>
      <c r="C51" s="12">
        <v>0</v>
      </c>
      <c r="D51" s="12">
        <v>0</v>
      </c>
      <c r="E51" s="12">
        <v>0</v>
      </c>
      <c r="F51" s="12">
        <v>0</v>
      </c>
    </row>
    <row r="52" spans="1:6" x14ac:dyDescent="0.2">
      <c r="A52" t="s">
        <v>27</v>
      </c>
      <c r="B52" t="s">
        <v>90</v>
      </c>
      <c r="C52" s="2">
        <v>0</v>
      </c>
      <c r="D52" s="2">
        <v>0</v>
      </c>
      <c r="E52" s="2">
        <v>0</v>
      </c>
      <c r="F52" s="2">
        <v>0</v>
      </c>
    </row>
    <row r="53" spans="1:6" x14ac:dyDescent="0.2">
      <c r="A53" s="1" t="s">
        <v>32</v>
      </c>
      <c r="B53" s="1" t="s">
        <v>5</v>
      </c>
      <c r="C53" s="3">
        <v>404028.85</v>
      </c>
      <c r="D53" s="3">
        <v>136415.76999999999</v>
      </c>
      <c r="E53" s="3">
        <v>33.76</v>
      </c>
      <c r="F53" s="3">
        <v>540444.62</v>
      </c>
    </row>
    <row r="54" spans="1:6" x14ac:dyDescent="0.2">
      <c r="A54" s="13" t="s">
        <v>85</v>
      </c>
      <c r="B54" s="13"/>
      <c r="C54" s="12">
        <v>500</v>
      </c>
      <c r="D54" s="12">
        <v>0</v>
      </c>
      <c r="E54" s="12">
        <v>0</v>
      </c>
      <c r="F54" s="12">
        <v>500</v>
      </c>
    </row>
    <row r="55" spans="1:6" x14ac:dyDescent="0.2">
      <c r="A55" t="s">
        <v>35</v>
      </c>
      <c r="B55" t="s">
        <v>36</v>
      </c>
      <c r="C55" s="2">
        <v>500</v>
      </c>
      <c r="D55" s="2">
        <v>0</v>
      </c>
      <c r="E55" s="2">
        <v>0</v>
      </c>
      <c r="F55" s="2">
        <v>500</v>
      </c>
    </row>
    <row r="56" spans="1:6" x14ac:dyDescent="0.2">
      <c r="A56" s="13" t="s">
        <v>76</v>
      </c>
      <c r="B56" s="13"/>
      <c r="C56" s="12">
        <v>0</v>
      </c>
      <c r="D56" s="12">
        <v>0</v>
      </c>
      <c r="E56" s="12">
        <v>0</v>
      </c>
      <c r="F56" s="12">
        <v>0</v>
      </c>
    </row>
    <row r="57" spans="1:6" x14ac:dyDescent="0.2">
      <c r="A57" t="s">
        <v>35</v>
      </c>
      <c r="B57" t="s">
        <v>36</v>
      </c>
      <c r="C57" s="2">
        <v>0</v>
      </c>
      <c r="D57" s="2">
        <v>0</v>
      </c>
      <c r="E57" s="2">
        <v>0</v>
      </c>
      <c r="F57" s="2">
        <v>0</v>
      </c>
    </row>
    <row r="58" spans="1:6" x14ac:dyDescent="0.2">
      <c r="A58" s="13" t="s">
        <v>75</v>
      </c>
      <c r="B58" s="13"/>
      <c r="C58" s="12">
        <v>367000</v>
      </c>
      <c r="D58" s="12">
        <v>135000</v>
      </c>
      <c r="E58" s="12">
        <v>36.78</v>
      </c>
      <c r="F58" s="12">
        <v>502000</v>
      </c>
    </row>
    <row r="59" spans="1:6" x14ac:dyDescent="0.2">
      <c r="A59" t="s">
        <v>33</v>
      </c>
      <c r="B59" t="s">
        <v>34</v>
      </c>
      <c r="C59" s="2">
        <v>141625.19</v>
      </c>
      <c r="D59" s="2">
        <v>0</v>
      </c>
      <c r="E59" s="2">
        <v>0</v>
      </c>
      <c r="F59" s="2">
        <v>141625.19</v>
      </c>
    </row>
    <row r="60" spans="1:6" x14ac:dyDescent="0.2">
      <c r="A60" t="s">
        <v>35</v>
      </c>
      <c r="B60" t="s">
        <v>36</v>
      </c>
      <c r="C60" s="2">
        <v>225374.81</v>
      </c>
      <c r="D60" s="2">
        <v>135000</v>
      </c>
      <c r="E60" s="2">
        <v>59.9</v>
      </c>
      <c r="F60" s="2">
        <v>360374.81</v>
      </c>
    </row>
    <row r="61" spans="1:6" x14ac:dyDescent="0.2">
      <c r="A61" s="13" t="s">
        <v>74</v>
      </c>
      <c r="B61" s="13"/>
      <c r="C61" s="12">
        <v>36528.85</v>
      </c>
      <c r="D61" s="12">
        <v>1415.77</v>
      </c>
      <c r="E61" s="12">
        <v>3.88</v>
      </c>
      <c r="F61" s="12">
        <v>37944.620000000003</v>
      </c>
    </row>
    <row r="62" spans="1:6" x14ac:dyDescent="0.2">
      <c r="A62" t="s">
        <v>33</v>
      </c>
      <c r="B62" t="s">
        <v>34</v>
      </c>
      <c r="C62" s="2">
        <v>2600</v>
      </c>
      <c r="D62" s="2">
        <v>-73</v>
      </c>
      <c r="E62" s="2">
        <v>-2.81</v>
      </c>
      <c r="F62" s="2">
        <v>2527</v>
      </c>
    </row>
    <row r="63" spans="1:6" x14ac:dyDescent="0.2">
      <c r="A63" t="s">
        <v>35</v>
      </c>
      <c r="B63" t="s">
        <v>36</v>
      </c>
      <c r="C63" s="2">
        <v>33928.85</v>
      </c>
      <c r="D63" s="2">
        <v>1488.77</v>
      </c>
      <c r="E63" s="2">
        <v>4.3899999999999997</v>
      </c>
      <c r="F63" s="2">
        <v>35417.620000000003</v>
      </c>
    </row>
    <row r="64" spans="1:6" x14ac:dyDescent="0.2">
      <c r="A64" s="1" t="s">
        <v>89</v>
      </c>
      <c r="B64" s="1"/>
      <c r="C64" s="3">
        <v>118962797.75</v>
      </c>
      <c r="D64" s="3">
        <v>5772031.9299999997</v>
      </c>
      <c r="E64" s="3">
        <v>4.8499999999999996</v>
      </c>
      <c r="F64" s="3">
        <v>124734829.68000001</v>
      </c>
    </row>
    <row r="65" spans="1:6" x14ac:dyDescent="0.2">
      <c r="A65" s="1" t="s">
        <v>37</v>
      </c>
      <c r="B65" s="1" t="s">
        <v>6</v>
      </c>
      <c r="C65" s="3">
        <v>109588806.17</v>
      </c>
      <c r="D65" s="3">
        <v>2917697.61</v>
      </c>
      <c r="E65" s="3">
        <v>2.66</v>
      </c>
      <c r="F65" s="3">
        <v>112506503.78</v>
      </c>
    </row>
    <row r="66" spans="1:6" x14ac:dyDescent="0.2">
      <c r="A66" s="13" t="s">
        <v>86</v>
      </c>
      <c r="B66" s="13"/>
      <c r="C66" s="12">
        <v>17867042.350000001</v>
      </c>
      <c r="D66" s="12">
        <v>580911.67000000004</v>
      </c>
      <c r="E66" s="12">
        <v>3.25</v>
      </c>
      <c r="F66" s="12">
        <v>18447954.02</v>
      </c>
    </row>
    <row r="67" spans="1:6" x14ac:dyDescent="0.2">
      <c r="A67" t="s">
        <v>38</v>
      </c>
      <c r="B67" t="s">
        <v>39</v>
      </c>
      <c r="C67" s="2">
        <v>7461976.7000000002</v>
      </c>
      <c r="D67" s="2">
        <v>408377.08</v>
      </c>
      <c r="E67" s="2">
        <v>5.47</v>
      </c>
      <c r="F67" s="2">
        <v>7870353.7800000003</v>
      </c>
    </row>
    <row r="68" spans="1:6" x14ac:dyDescent="0.2">
      <c r="A68" t="s">
        <v>40</v>
      </c>
      <c r="B68" t="s">
        <v>41</v>
      </c>
      <c r="C68" s="2">
        <v>5092452.59</v>
      </c>
      <c r="D68" s="2">
        <v>-671040.55000000005</v>
      </c>
      <c r="E68" s="2">
        <v>-13.18</v>
      </c>
      <c r="F68" s="2">
        <v>4421412.04</v>
      </c>
    </row>
    <row r="69" spans="1:6" x14ac:dyDescent="0.2">
      <c r="A69" t="s">
        <v>42</v>
      </c>
      <c r="B69" t="s">
        <v>43</v>
      </c>
      <c r="C69" s="2">
        <v>129684.51</v>
      </c>
      <c r="D69" s="2">
        <v>1190.46</v>
      </c>
      <c r="E69" s="2">
        <v>0.92</v>
      </c>
      <c r="F69" s="2">
        <v>130874.97</v>
      </c>
    </row>
    <row r="70" spans="1:6" x14ac:dyDescent="0.2">
      <c r="A70" t="s">
        <v>44</v>
      </c>
      <c r="B70" t="s">
        <v>45</v>
      </c>
      <c r="C70" s="2">
        <v>836435.82</v>
      </c>
      <c r="D70" s="2">
        <v>0</v>
      </c>
      <c r="E70" s="2">
        <v>0</v>
      </c>
      <c r="F70" s="2">
        <v>836435.82</v>
      </c>
    </row>
    <row r="71" spans="1:6" x14ac:dyDescent="0.2">
      <c r="A71" t="s">
        <v>46</v>
      </c>
      <c r="B71" t="s">
        <v>47</v>
      </c>
      <c r="C71" s="2">
        <v>874412.14</v>
      </c>
      <c r="D71" s="2">
        <v>442486.73</v>
      </c>
      <c r="E71" s="2">
        <v>50.6</v>
      </c>
      <c r="F71" s="2">
        <v>1316898.8700000001</v>
      </c>
    </row>
    <row r="72" spans="1:6" x14ac:dyDescent="0.2">
      <c r="A72" t="s">
        <v>48</v>
      </c>
      <c r="B72" t="s">
        <v>49</v>
      </c>
      <c r="C72" s="2">
        <v>274980</v>
      </c>
      <c r="D72" s="2">
        <v>-95680</v>
      </c>
      <c r="E72" s="2">
        <v>-34.799999999999997</v>
      </c>
      <c r="F72" s="2">
        <v>179300</v>
      </c>
    </row>
    <row r="73" spans="1:6" x14ac:dyDescent="0.2">
      <c r="A73" t="s">
        <v>50</v>
      </c>
      <c r="B73" t="s">
        <v>87</v>
      </c>
      <c r="C73" s="2">
        <v>3197100.59</v>
      </c>
      <c r="D73" s="2">
        <v>495577.95</v>
      </c>
      <c r="E73" s="2">
        <v>15.5</v>
      </c>
      <c r="F73" s="2">
        <v>3692678.54</v>
      </c>
    </row>
    <row r="74" spans="1:6" x14ac:dyDescent="0.2">
      <c r="A74" s="13" t="s">
        <v>85</v>
      </c>
      <c r="B74" s="13"/>
      <c r="C74" s="12">
        <v>4591420.57</v>
      </c>
      <c r="D74" s="12">
        <v>519687.13</v>
      </c>
      <c r="E74" s="12">
        <v>11.32</v>
      </c>
      <c r="F74" s="12">
        <v>5111107.7</v>
      </c>
    </row>
    <row r="75" spans="1:6" x14ac:dyDescent="0.2">
      <c r="A75" t="s">
        <v>38</v>
      </c>
      <c r="B75" t="s">
        <v>39</v>
      </c>
      <c r="C75" s="2">
        <v>2404322.2200000002</v>
      </c>
      <c r="D75" s="2">
        <v>170923.71</v>
      </c>
      <c r="E75" s="2">
        <v>7.11</v>
      </c>
      <c r="F75" s="2">
        <v>2575245.9300000002</v>
      </c>
    </row>
    <row r="76" spans="1:6" x14ac:dyDescent="0.2">
      <c r="A76" t="s">
        <v>40</v>
      </c>
      <c r="B76" t="s">
        <v>41</v>
      </c>
      <c r="C76" s="2">
        <v>2165106.87</v>
      </c>
      <c r="D76" s="2">
        <v>345406.44</v>
      </c>
      <c r="E76" s="2">
        <v>15.95</v>
      </c>
      <c r="F76" s="2">
        <v>2510513.31</v>
      </c>
    </row>
    <row r="77" spans="1:6" x14ac:dyDescent="0.2">
      <c r="C77" s="2"/>
      <c r="D77" s="2"/>
      <c r="E77" s="2"/>
      <c r="F77" s="2"/>
    </row>
    <row r="78" spans="1:6" x14ac:dyDescent="0.2">
      <c r="A78" t="s">
        <v>42</v>
      </c>
      <c r="B78" t="s">
        <v>43</v>
      </c>
      <c r="C78" s="2">
        <v>16788.89</v>
      </c>
      <c r="D78" s="2">
        <v>3404.98</v>
      </c>
      <c r="E78" s="2">
        <v>20.28</v>
      </c>
      <c r="F78" s="2">
        <v>20193.87</v>
      </c>
    </row>
    <row r="79" spans="1:6" x14ac:dyDescent="0.2">
      <c r="A79" t="s">
        <v>48</v>
      </c>
      <c r="B79" t="s">
        <v>49</v>
      </c>
      <c r="C79" s="2">
        <v>265.45</v>
      </c>
      <c r="D79" s="2">
        <v>0</v>
      </c>
      <c r="E79" s="2">
        <v>0</v>
      </c>
      <c r="F79" s="2">
        <v>265.45</v>
      </c>
    </row>
    <row r="80" spans="1:6" x14ac:dyDescent="0.2">
      <c r="A80" t="s">
        <v>50</v>
      </c>
      <c r="B80" t="s">
        <v>87</v>
      </c>
      <c r="C80" s="2">
        <v>4937.1400000000003</v>
      </c>
      <c r="D80" s="2">
        <v>-48</v>
      </c>
      <c r="E80" s="2">
        <v>-0.97</v>
      </c>
      <c r="F80" s="2">
        <v>4889.1400000000003</v>
      </c>
    </row>
    <row r="81" spans="1:6" x14ac:dyDescent="0.2">
      <c r="A81" s="13" t="s">
        <v>84</v>
      </c>
      <c r="B81" s="13"/>
      <c r="C81" s="12">
        <v>37035.85</v>
      </c>
      <c r="D81" s="12">
        <v>0</v>
      </c>
      <c r="E81" s="12">
        <v>0</v>
      </c>
      <c r="F81" s="12">
        <v>37035.85</v>
      </c>
    </row>
    <row r="82" spans="1:6" x14ac:dyDescent="0.2">
      <c r="A82" t="s">
        <v>40</v>
      </c>
      <c r="B82" t="s">
        <v>41</v>
      </c>
      <c r="C82" s="2">
        <v>23829.71</v>
      </c>
      <c r="D82" s="2">
        <v>0</v>
      </c>
      <c r="E82" s="2">
        <v>0</v>
      </c>
      <c r="F82" s="2">
        <v>23829.71</v>
      </c>
    </row>
    <row r="83" spans="1:6" x14ac:dyDescent="0.2">
      <c r="A83" t="s">
        <v>42</v>
      </c>
      <c r="B83" t="s">
        <v>43</v>
      </c>
      <c r="C83" s="2">
        <v>6570</v>
      </c>
      <c r="D83" s="2">
        <v>0</v>
      </c>
      <c r="E83" s="2">
        <v>0</v>
      </c>
      <c r="F83" s="2">
        <v>6570</v>
      </c>
    </row>
    <row r="84" spans="1:6" x14ac:dyDescent="0.2">
      <c r="A84" t="s">
        <v>48</v>
      </c>
      <c r="B84" t="s">
        <v>49</v>
      </c>
      <c r="C84" s="2">
        <v>6636.14</v>
      </c>
      <c r="D84" s="2">
        <v>0</v>
      </c>
      <c r="E84" s="2">
        <v>0</v>
      </c>
      <c r="F84" s="2">
        <v>6636.14</v>
      </c>
    </row>
    <row r="85" spans="1:6" x14ac:dyDescent="0.2">
      <c r="A85" s="13" t="s">
        <v>88</v>
      </c>
      <c r="B85" s="13"/>
      <c r="C85" s="12">
        <v>463000</v>
      </c>
      <c r="D85" s="12">
        <v>118650</v>
      </c>
      <c r="E85" s="12">
        <v>25.63</v>
      </c>
      <c r="F85" s="12">
        <v>581650</v>
      </c>
    </row>
    <row r="86" spans="1:6" x14ac:dyDescent="0.2">
      <c r="A86" t="s">
        <v>40</v>
      </c>
      <c r="B86" t="s">
        <v>41</v>
      </c>
      <c r="C86" s="2">
        <v>45000</v>
      </c>
      <c r="D86" s="2">
        <v>-500</v>
      </c>
      <c r="E86" s="2">
        <v>-1.1100000000000001</v>
      </c>
      <c r="F86" s="2">
        <v>44500</v>
      </c>
    </row>
    <row r="87" spans="1:6" x14ac:dyDescent="0.2">
      <c r="A87" t="s">
        <v>44</v>
      </c>
      <c r="B87" t="s">
        <v>45</v>
      </c>
      <c r="C87" s="2">
        <v>296000</v>
      </c>
      <c r="D87" s="2">
        <v>56650</v>
      </c>
      <c r="E87" s="2">
        <v>19.14</v>
      </c>
      <c r="F87" s="2">
        <v>352650</v>
      </c>
    </row>
    <row r="88" spans="1:6" x14ac:dyDescent="0.2">
      <c r="A88" t="s">
        <v>48</v>
      </c>
      <c r="B88" t="s">
        <v>49</v>
      </c>
      <c r="C88" s="2">
        <v>500</v>
      </c>
      <c r="D88" s="2">
        <v>-500</v>
      </c>
      <c r="E88" s="2">
        <v>-100</v>
      </c>
      <c r="F88" s="2">
        <v>0</v>
      </c>
    </row>
    <row r="89" spans="1:6" x14ac:dyDescent="0.2">
      <c r="A89" t="s">
        <v>50</v>
      </c>
      <c r="B89" t="s">
        <v>87</v>
      </c>
      <c r="C89" s="2">
        <v>121500</v>
      </c>
      <c r="D89" s="2">
        <v>63000</v>
      </c>
      <c r="E89" s="2">
        <v>51.85</v>
      </c>
      <c r="F89" s="2">
        <v>184500</v>
      </c>
    </row>
    <row r="90" spans="1:6" x14ac:dyDescent="0.2">
      <c r="A90" s="13" t="s">
        <v>83</v>
      </c>
      <c r="B90" s="13"/>
      <c r="C90" s="12">
        <v>18762272.48</v>
      </c>
      <c r="D90" s="12">
        <v>170984.52</v>
      </c>
      <c r="E90" s="12">
        <v>0.91</v>
      </c>
      <c r="F90" s="12">
        <v>18933257</v>
      </c>
    </row>
    <row r="91" spans="1:6" x14ac:dyDescent="0.2">
      <c r="A91" t="s">
        <v>38</v>
      </c>
      <c r="B91" t="s">
        <v>39</v>
      </c>
      <c r="C91" s="2">
        <v>14969856.869999999</v>
      </c>
      <c r="D91" s="2">
        <v>332263.87</v>
      </c>
      <c r="E91" s="2">
        <v>2.2200000000000002</v>
      </c>
      <c r="F91" s="2">
        <v>15302120.74</v>
      </c>
    </row>
    <row r="92" spans="1:6" x14ac:dyDescent="0.2">
      <c r="A92" t="s">
        <v>40</v>
      </c>
      <c r="B92" t="s">
        <v>41</v>
      </c>
      <c r="C92" s="2">
        <v>3770744.05</v>
      </c>
      <c r="D92" s="2">
        <v>-142014.79</v>
      </c>
      <c r="E92" s="2">
        <v>-3.77</v>
      </c>
      <c r="F92" s="2">
        <v>3628729.26</v>
      </c>
    </row>
    <row r="93" spans="1:6" x14ac:dyDescent="0.2">
      <c r="A93" t="s">
        <v>42</v>
      </c>
      <c r="B93" t="s">
        <v>43</v>
      </c>
      <c r="C93" s="2">
        <v>21671.56</v>
      </c>
      <c r="D93" s="2">
        <v>-19594.560000000001</v>
      </c>
      <c r="E93" s="2">
        <v>-90.42</v>
      </c>
      <c r="F93" s="2">
        <v>2077</v>
      </c>
    </row>
    <row r="94" spans="1:6" x14ac:dyDescent="0.2">
      <c r="A94" t="s">
        <v>46</v>
      </c>
      <c r="B94" t="s">
        <v>47</v>
      </c>
      <c r="C94" s="2">
        <v>0</v>
      </c>
      <c r="D94" s="2">
        <v>0</v>
      </c>
      <c r="E94" s="2">
        <v>0</v>
      </c>
      <c r="F94" s="2">
        <v>0</v>
      </c>
    </row>
    <row r="95" spans="1:6" x14ac:dyDescent="0.2">
      <c r="A95" t="s">
        <v>48</v>
      </c>
      <c r="B95" t="s">
        <v>49</v>
      </c>
      <c r="C95" s="2">
        <v>0</v>
      </c>
      <c r="D95" s="2">
        <v>0</v>
      </c>
      <c r="E95" s="2">
        <v>0</v>
      </c>
      <c r="F95" s="2">
        <v>0</v>
      </c>
    </row>
    <row r="96" spans="1:6" x14ac:dyDescent="0.2">
      <c r="A96" t="s">
        <v>50</v>
      </c>
      <c r="B96" t="s">
        <v>87</v>
      </c>
      <c r="C96" s="2">
        <v>0</v>
      </c>
      <c r="D96" s="2">
        <v>330</v>
      </c>
      <c r="E96" s="2">
        <v>100</v>
      </c>
      <c r="F96" s="2">
        <v>330</v>
      </c>
    </row>
    <row r="97" spans="1:6" x14ac:dyDescent="0.2">
      <c r="A97" s="13" t="s">
        <v>82</v>
      </c>
      <c r="B97" s="13"/>
      <c r="C97" s="12">
        <v>4392377.04</v>
      </c>
      <c r="D97" s="12">
        <v>157765.22</v>
      </c>
      <c r="E97" s="12">
        <v>3.59</v>
      </c>
      <c r="F97" s="12">
        <v>4550142.26</v>
      </c>
    </row>
    <row r="98" spans="1:6" x14ac:dyDescent="0.2">
      <c r="A98" t="s">
        <v>38</v>
      </c>
      <c r="B98" t="s">
        <v>39</v>
      </c>
      <c r="C98" s="2">
        <v>1048372.15</v>
      </c>
      <c r="D98" s="2">
        <v>184629.45</v>
      </c>
      <c r="E98" s="2">
        <v>17.61</v>
      </c>
      <c r="F98" s="2">
        <v>1233001.6000000001</v>
      </c>
    </row>
    <row r="99" spans="1:6" x14ac:dyDescent="0.2">
      <c r="A99" t="s">
        <v>40</v>
      </c>
      <c r="B99" t="s">
        <v>41</v>
      </c>
      <c r="C99" s="2">
        <v>634440.04</v>
      </c>
      <c r="D99" s="2">
        <v>141278.23000000001</v>
      </c>
      <c r="E99" s="2">
        <v>22.27</v>
      </c>
      <c r="F99" s="2">
        <v>775718.27</v>
      </c>
    </row>
    <row r="100" spans="1:6" x14ac:dyDescent="0.2">
      <c r="A100" t="s">
        <v>42</v>
      </c>
      <c r="B100" t="s">
        <v>43</v>
      </c>
      <c r="C100" s="2">
        <v>564.85</v>
      </c>
      <c r="D100" s="2">
        <v>1857.54</v>
      </c>
      <c r="E100" s="2">
        <v>328.86</v>
      </c>
      <c r="F100" s="2">
        <v>2422.39</v>
      </c>
    </row>
    <row r="101" spans="1:6" x14ac:dyDescent="0.2">
      <c r="A101" t="s">
        <v>44</v>
      </c>
      <c r="B101" t="s">
        <v>45</v>
      </c>
      <c r="C101" s="2">
        <v>9000</v>
      </c>
      <c r="D101" s="2">
        <v>0</v>
      </c>
      <c r="E101" s="2">
        <v>0</v>
      </c>
      <c r="F101" s="2">
        <v>9000</v>
      </c>
    </row>
    <row r="102" spans="1:6" x14ac:dyDescent="0.2">
      <c r="A102" t="s">
        <v>46</v>
      </c>
      <c r="B102" t="s">
        <v>47</v>
      </c>
      <c r="C102" s="2">
        <v>100000</v>
      </c>
      <c r="D102" s="2">
        <v>0</v>
      </c>
      <c r="E102" s="2">
        <v>0</v>
      </c>
      <c r="F102" s="2">
        <v>100000</v>
      </c>
    </row>
    <row r="103" spans="1:6" x14ac:dyDescent="0.2">
      <c r="A103" t="s">
        <v>48</v>
      </c>
      <c r="B103" t="s">
        <v>49</v>
      </c>
      <c r="C103" s="2">
        <v>2600000</v>
      </c>
      <c r="D103" s="2">
        <v>-200000</v>
      </c>
      <c r="E103" s="2">
        <v>-7.69</v>
      </c>
      <c r="F103" s="2">
        <v>2400000</v>
      </c>
    </row>
    <row r="104" spans="1:6" x14ac:dyDescent="0.2">
      <c r="A104" t="s">
        <v>50</v>
      </c>
      <c r="B104" t="s">
        <v>87</v>
      </c>
      <c r="C104" s="2">
        <v>0</v>
      </c>
      <c r="D104" s="2">
        <v>30000</v>
      </c>
      <c r="E104" s="2">
        <v>100</v>
      </c>
      <c r="F104" s="2">
        <v>30000</v>
      </c>
    </row>
    <row r="105" spans="1:6" x14ac:dyDescent="0.2">
      <c r="A105" s="13" t="s">
        <v>81</v>
      </c>
      <c r="B105" s="13"/>
      <c r="C105" s="12">
        <v>2524090.9300000002</v>
      </c>
      <c r="D105" s="12">
        <v>17622.18</v>
      </c>
      <c r="E105" s="12">
        <v>0.7</v>
      </c>
      <c r="F105" s="12">
        <v>2541713.11</v>
      </c>
    </row>
    <row r="106" spans="1:6" x14ac:dyDescent="0.2">
      <c r="A106" t="s">
        <v>38</v>
      </c>
      <c r="B106" t="s">
        <v>39</v>
      </c>
      <c r="C106" s="2">
        <v>17528.32</v>
      </c>
      <c r="D106" s="2">
        <v>1404.38</v>
      </c>
      <c r="E106" s="2">
        <v>8.01</v>
      </c>
      <c r="F106" s="2">
        <v>18932.7</v>
      </c>
    </row>
    <row r="107" spans="1:6" x14ac:dyDescent="0.2">
      <c r="A107" t="s">
        <v>40</v>
      </c>
      <c r="B107" t="s">
        <v>41</v>
      </c>
      <c r="C107" s="2">
        <v>2503390.4900000002</v>
      </c>
      <c r="D107" s="2">
        <v>16390.07</v>
      </c>
      <c r="E107" s="2">
        <v>0.65</v>
      </c>
      <c r="F107" s="2">
        <v>2519780.56</v>
      </c>
    </row>
    <row r="108" spans="1:6" x14ac:dyDescent="0.2">
      <c r="A108" t="s">
        <v>42</v>
      </c>
      <c r="B108" t="s">
        <v>43</v>
      </c>
      <c r="C108" s="2">
        <v>1762.12</v>
      </c>
      <c r="D108" s="2">
        <v>-172.27</v>
      </c>
      <c r="E108" s="2">
        <v>-9.7799999999999994</v>
      </c>
      <c r="F108" s="2">
        <v>1589.85</v>
      </c>
    </row>
    <row r="109" spans="1:6" x14ac:dyDescent="0.2">
      <c r="A109" t="s">
        <v>48</v>
      </c>
      <c r="B109" t="s">
        <v>49</v>
      </c>
      <c r="C109" s="2">
        <v>1410</v>
      </c>
      <c r="D109" s="2">
        <v>0</v>
      </c>
      <c r="E109" s="2">
        <v>0</v>
      </c>
      <c r="F109" s="2">
        <v>1410</v>
      </c>
    </row>
    <row r="110" spans="1:6" x14ac:dyDescent="0.2">
      <c r="A110" t="s">
        <v>50</v>
      </c>
      <c r="B110" t="s">
        <v>87</v>
      </c>
      <c r="C110" s="2">
        <v>0</v>
      </c>
      <c r="D110" s="2">
        <v>0</v>
      </c>
      <c r="E110" s="2">
        <v>0</v>
      </c>
      <c r="F110" s="2">
        <v>0</v>
      </c>
    </row>
    <row r="111" spans="1:6" x14ac:dyDescent="0.2">
      <c r="A111" s="13" t="s">
        <v>80</v>
      </c>
      <c r="B111" s="13"/>
      <c r="C111" s="12">
        <v>56636318.609999999</v>
      </c>
      <c r="D111" s="12">
        <v>1003199.08</v>
      </c>
      <c r="E111" s="12">
        <v>1.77</v>
      </c>
      <c r="F111" s="12">
        <v>57639517.689999998</v>
      </c>
    </row>
    <row r="112" spans="1:6" x14ac:dyDescent="0.2">
      <c r="A112" t="s">
        <v>38</v>
      </c>
      <c r="B112" t="s">
        <v>39</v>
      </c>
      <c r="C112" s="2">
        <v>50987251.140000001</v>
      </c>
      <c r="D112" s="2">
        <v>1365487.05</v>
      </c>
      <c r="E112" s="2">
        <v>2.68</v>
      </c>
      <c r="F112" s="2">
        <v>52352738.189999998</v>
      </c>
    </row>
    <row r="113" spans="1:6" x14ac:dyDescent="0.2">
      <c r="A113" t="s">
        <v>40</v>
      </c>
      <c r="B113" t="s">
        <v>41</v>
      </c>
      <c r="C113" s="2">
        <v>5398096.9000000004</v>
      </c>
      <c r="D113" s="2">
        <v>-391524.36</v>
      </c>
      <c r="E113" s="2">
        <v>-7.25</v>
      </c>
      <c r="F113" s="2">
        <v>5006572.54</v>
      </c>
    </row>
    <row r="114" spans="1:6" x14ac:dyDescent="0.2">
      <c r="A114" t="s">
        <v>42</v>
      </c>
      <c r="B114" t="s">
        <v>43</v>
      </c>
      <c r="C114" s="2">
        <v>7045</v>
      </c>
      <c r="D114" s="2">
        <v>980</v>
      </c>
      <c r="E114" s="2">
        <v>13.91</v>
      </c>
      <c r="F114" s="2">
        <v>8025</v>
      </c>
    </row>
    <row r="115" spans="1:6" x14ac:dyDescent="0.2">
      <c r="A115" t="s">
        <v>44</v>
      </c>
      <c r="B115" t="s">
        <v>45</v>
      </c>
      <c r="C115" s="2">
        <v>0</v>
      </c>
      <c r="D115" s="2">
        <v>0</v>
      </c>
      <c r="E115" s="2">
        <v>0</v>
      </c>
      <c r="F115" s="2">
        <v>0</v>
      </c>
    </row>
    <row r="116" spans="1:6" x14ac:dyDescent="0.2">
      <c r="C116" s="2"/>
      <c r="D116" s="2"/>
      <c r="E116" s="2"/>
      <c r="F116" s="2"/>
    </row>
    <row r="117" spans="1:6" x14ac:dyDescent="0.2">
      <c r="A117" t="s">
        <v>46</v>
      </c>
      <c r="B117" t="s">
        <v>47</v>
      </c>
      <c r="C117" s="2">
        <v>0</v>
      </c>
      <c r="D117" s="2">
        <v>0</v>
      </c>
      <c r="E117" s="2">
        <v>0</v>
      </c>
      <c r="F117" s="2">
        <v>0</v>
      </c>
    </row>
    <row r="118" spans="1:6" x14ac:dyDescent="0.2">
      <c r="A118" t="s">
        <v>48</v>
      </c>
      <c r="B118" t="s">
        <v>49</v>
      </c>
      <c r="C118" s="2">
        <v>229453.72</v>
      </c>
      <c r="D118" s="2">
        <v>27610.39</v>
      </c>
      <c r="E118" s="2">
        <v>12.03</v>
      </c>
      <c r="F118" s="2">
        <v>257064.11</v>
      </c>
    </row>
    <row r="119" spans="1:6" x14ac:dyDescent="0.2">
      <c r="A119" t="s">
        <v>50</v>
      </c>
      <c r="B119" t="s">
        <v>87</v>
      </c>
      <c r="C119" s="2">
        <v>14471.85</v>
      </c>
      <c r="D119" s="2">
        <v>646</v>
      </c>
      <c r="E119" s="2">
        <v>4.46</v>
      </c>
      <c r="F119" s="2">
        <v>15117.85</v>
      </c>
    </row>
    <row r="120" spans="1:6" x14ac:dyDescent="0.2">
      <c r="A120" s="13" t="s">
        <v>79</v>
      </c>
      <c r="B120" s="13"/>
      <c r="C120" s="12">
        <v>3804983.03</v>
      </c>
      <c r="D120" s="12">
        <v>126042.7</v>
      </c>
      <c r="E120" s="12">
        <v>3.31</v>
      </c>
      <c r="F120" s="12">
        <v>3931025.73</v>
      </c>
    </row>
    <row r="121" spans="1:6" x14ac:dyDescent="0.2">
      <c r="A121" t="s">
        <v>38</v>
      </c>
      <c r="B121" t="s">
        <v>39</v>
      </c>
      <c r="C121" s="2">
        <v>915989</v>
      </c>
      <c r="D121" s="2">
        <v>140499</v>
      </c>
      <c r="E121" s="2">
        <v>15.34</v>
      </c>
      <c r="F121" s="2">
        <v>1056488</v>
      </c>
    </row>
    <row r="122" spans="1:6" x14ac:dyDescent="0.2">
      <c r="A122" t="s">
        <v>40</v>
      </c>
      <c r="B122" t="s">
        <v>41</v>
      </c>
      <c r="C122" s="2">
        <v>2747839.33</v>
      </c>
      <c r="D122" s="2">
        <v>-14456.3</v>
      </c>
      <c r="E122" s="2">
        <v>-0.53</v>
      </c>
      <c r="F122" s="2">
        <v>2733383.03</v>
      </c>
    </row>
    <row r="123" spans="1:6" x14ac:dyDescent="0.2">
      <c r="A123" t="s">
        <v>42</v>
      </c>
      <c r="B123" t="s">
        <v>43</v>
      </c>
      <c r="C123" s="2">
        <v>1327.23</v>
      </c>
      <c r="D123" s="2">
        <v>0</v>
      </c>
      <c r="E123" s="2">
        <v>0</v>
      </c>
      <c r="F123" s="2">
        <v>1327.23</v>
      </c>
    </row>
    <row r="124" spans="1:6" x14ac:dyDescent="0.2">
      <c r="A124" t="s">
        <v>46</v>
      </c>
      <c r="B124" t="s">
        <v>47</v>
      </c>
      <c r="C124" s="2">
        <v>139827.47</v>
      </c>
      <c r="D124" s="2">
        <v>0</v>
      </c>
      <c r="E124" s="2">
        <v>0</v>
      </c>
      <c r="F124" s="2">
        <v>139827.47</v>
      </c>
    </row>
    <row r="125" spans="1:6" x14ac:dyDescent="0.2">
      <c r="A125" t="s">
        <v>48</v>
      </c>
      <c r="B125" t="s">
        <v>49</v>
      </c>
      <c r="C125" s="2">
        <v>0</v>
      </c>
      <c r="D125" s="2">
        <v>0</v>
      </c>
      <c r="E125" s="2">
        <v>0</v>
      </c>
      <c r="F125" s="2">
        <v>0</v>
      </c>
    </row>
    <row r="126" spans="1:6" x14ac:dyDescent="0.2">
      <c r="A126" s="13" t="s">
        <v>77</v>
      </c>
      <c r="B126" s="13"/>
      <c r="C126" s="12">
        <v>8481.1</v>
      </c>
      <c r="D126" s="12">
        <v>0</v>
      </c>
      <c r="E126" s="12">
        <v>0</v>
      </c>
      <c r="F126" s="12">
        <v>8481.1</v>
      </c>
    </row>
    <row r="127" spans="1:6" x14ac:dyDescent="0.2">
      <c r="A127" t="s">
        <v>40</v>
      </c>
      <c r="B127" t="s">
        <v>41</v>
      </c>
      <c r="C127" s="2">
        <v>8481.1</v>
      </c>
      <c r="D127" s="2">
        <v>0</v>
      </c>
      <c r="E127" s="2">
        <v>0</v>
      </c>
      <c r="F127" s="2">
        <v>8481.1</v>
      </c>
    </row>
    <row r="128" spans="1:6" x14ac:dyDescent="0.2">
      <c r="A128" s="13" t="s">
        <v>76</v>
      </c>
      <c r="B128" s="13"/>
      <c r="C128" s="12">
        <v>121756.36</v>
      </c>
      <c r="D128" s="12">
        <v>66692.259999999995</v>
      </c>
      <c r="E128" s="12">
        <v>54.78</v>
      </c>
      <c r="F128" s="12">
        <v>188448.62</v>
      </c>
    </row>
    <row r="129" spans="1:6" x14ac:dyDescent="0.2">
      <c r="A129" t="s">
        <v>38</v>
      </c>
      <c r="B129" t="s">
        <v>39</v>
      </c>
      <c r="C129" s="2">
        <v>0</v>
      </c>
      <c r="D129" s="2">
        <v>530</v>
      </c>
      <c r="E129" s="2">
        <v>100</v>
      </c>
      <c r="F129" s="2">
        <v>530</v>
      </c>
    </row>
    <row r="130" spans="1:6" x14ac:dyDescent="0.2">
      <c r="A130" t="s">
        <v>40</v>
      </c>
      <c r="B130" t="s">
        <v>41</v>
      </c>
      <c r="C130" s="2">
        <v>114856.36</v>
      </c>
      <c r="D130" s="2">
        <v>53362.26</v>
      </c>
      <c r="E130" s="2">
        <v>46.46</v>
      </c>
      <c r="F130" s="2">
        <v>168218.62</v>
      </c>
    </row>
    <row r="131" spans="1:6" x14ac:dyDescent="0.2">
      <c r="A131" t="s">
        <v>42</v>
      </c>
      <c r="B131" t="s">
        <v>43</v>
      </c>
      <c r="C131" s="2">
        <v>0</v>
      </c>
      <c r="D131" s="2">
        <v>0</v>
      </c>
      <c r="E131" s="2">
        <v>0</v>
      </c>
      <c r="F131" s="2">
        <v>0</v>
      </c>
    </row>
    <row r="132" spans="1:6" x14ac:dyDescent="0.2">
      <c r="A132" t="s">
        <v>46</v>
      </c>
      <c r="B132" t="s">
        <v>47</v>
      </c>
      <c r="C132" s="2">
        <v>500</v>
      </c>
      <c r="D132" s="2">
        <v>-500</v>
      </c>
      <c r="E132" s="2">
        <v>-100</v>
      </c>
      <c r="F132" s="2">
        <v>0</v>
      </c>
    </row>
    <row r="133" spans="1:6" x14ac:dyDescent="0.2">
      <c r="A133" t="s">
        <v>50</v>
      </c>
      <c r="B133" t="s">
        <v>87</v>
      </c>
      <c r="C133" s="2">
        <v>6400</v>
      </c>
      <c r="D133" s="2">
        <v>13300</v>
      </c>
      <c r="E133" s="2">
        <v>207.81</v>
      </c>
      <c r="F133" s="2">
        <v>19700</v>
      </c>
    </row>
    <row r="134" spans="1:6" x14ac:dyDescent="0.2">
      <c r="A134" s="13" t="s">
        <v>75</v>
      </c>
      <c r="B134" s="13"/>
      <c r="C134" s="12">
        <v>367000</v>
      </c>
      <c r="D134" s="12">
        <v>135000</v>
      </c>
      <c r="E134" s="12">
        <v>36.78</v>
      </c>
      <c r="F134" s="12">
        <v>502000</v>
      </c>
    </row>
    <row r="135" spans="1:6" x14ac:dyDescent="0.2">
      <c r="A135" t="s">
        <v>40</v>
      </c>
      <c r="B135" t="s">
        <v>41</v>
      </c>
      <c r="C135" s="2">
        <v>12000</v>
      </c>
      <c r="D135" s="2">
        <v>0</v>
      </c>
      <c r="E135" s="2">
        <v>0</v>
      </c>
      <c r="F135" s="2">
        <v>12000</v>
      </c>
    </row>
    <row r="136" spans="1:6" x14ac:dyDescent="0.2">
      <c r="A136" t="s">
        <v>44</v>
      </c>
      <c r="B136" t="s">
        <v>45</v>
      </c>
      <c r="C136" s="2">
        <v>310000</v>
      </c>
      <c r="D136" s="2">
        <v>135000</v>
      </c>
      <c r="E136" s="2">
        <v>43.55</v>
      </c>
      <c r="F136" s="2">
        <v>445000</v>
      </c>
    </row>
    <row r="137" spans="1:6" x14ac:dyDescent="0.2">
      <c r="A137" t="s">
        <v>46</v>
      </c>
      <c r="B137" t="s">
        <v>47</v>
      </c>
      <c r="C137" s="2">
        <v>0</v>
      </c>
      <c r="D137" s="2">
        <v>0</v>
      </c>
      <c r="E137" s="2">
        <v>0</v>
      </c>
      <c r="F137" s="2">
        <v>0</v>
      </c>
    </row>
    <row r="138" spans="1:6" x14ac:dyDescent="0.2">
      <c r="A138" t="s">
        <v>50</v>
      </c>
      <c r="B138" t="s">
        <v>87</v>
      </c>
      <c r="C138" s="2">
        <v>45000</v>
      </c>
      <c r="D138" s="2">
        <v>0</v>
      </c>
      <c r="E138" s="2">
        <v>0</v>
      </c>
      <c r="F138" s="2">
        <v>45000</v>
      </c>
    </row>
    <row r="139" spans="1:6" x14ac:dyDescent="0.2">
      <c r="A139" s="13" t="s">
        <v>74</v>
      </c>
      <c r="B139" s="13"/>
      <c r="C139" s="12">
        <v>13027.85</v>
      </c>
      <c r="D139" s="12">
        <v>21142.85</v>
      </c>
      <c r="E139" s="12">
        <v>162.29</v>
      </c>
      <c r="F139" s="12">
        <v>34170.699999999997</v>
      </c>
    </row>
    <row r="140" spans="1:6" x14ac:dyDescent="0.2">
      <c r="A140" t="s">
        <v>40</v>
      </c>
      <c r="B140" t="s">
        <v>41</v>
      </c>
      <c r="C140" s="2">
        <v>13027.85</v>
      </c>
      <c r="D140" s="2">
        <v>21142.85</v>
      </c>
      <c r="E140" s="2">
        <v>162.29</v>
      </c>
      <c r="F140" s="2">
        <v>34170.699999999997</v>
      </c>
    </row>
    <row r="141" spans="1:6" x14ac:dyDescent="0.2">
      <c r="A141" t="s">
        <v>42</v>
      </c>
      <c r="B141" t="s">
        <v>43</v>
      </c>
      <c r="C141" s="2">
        <v>0</v>
      </c>
      <c r="D141" s="2">
        <v>0</v>
      </c>
      <c r="E141" s="2">
        <v>0</v>
      </c>
      <c r="F141" s="2">
        <v>0</v>
      </c>
    </row>
    <row r="142" spans="1:6" x14ac:dyDescent="0.2">
      <c r="A142" t="s">
        <v>50</v>
      </c>
      <c r="B142" t="s">
        <v>87</v>
      </c>
      <c r="C142" s="2">
        <v>0</v>
      </c>
      <c r="D142" s="2">
        <v>0</v>
      </c>
      <c r="E142" s="2">
        <v>0</v>
      </c>
      <c r="F142" s="2">
        <v>0</v>
      </c>
    </row>
    <row r="143" spans="1:6" x14ac:dyDescent="0.2">
      <c r="A143" s="13" t="s">
        <v>73</v>
      </c>
      <c r="B143" s="13"/>
      <c r="C143" s="12">
        <v>0</v>
      </c>
      <c r="D143" s="12">
        <v>0</v>
      </c>
      <c r="E143" s="12">
        <v>0</v>
      </c>
      <c r="F143" s="12">
        <v>0</v>
      </c>
    </row>
    <row r="144" spans="1:6" x14ac:dyDescent="0.2">
      <c r="A144" t="s">
        <v>44</v>
      </c>
      <c r="B144" t="s">
        <v>45</v>
      </c>
      <c r="C144" s="2">
        <v>0</v>
      </c>
      <c r="D144" s="2">
        <v>0</v>
      </c>
      <c r="E144" s="2">
        <v>0</v>
      </c>
      <c r="F144" s="2">
        <v>0</v>
      </c>
    </row>
    <row r="145" spans="1:6" x14ac:dyDescent="0.2">
      <c r="A145" s="1" t="s">
        <v>51</v>
      </c>
      <c r="B145" s="1" t="s">
        <v>7</v>
      </c>
      <c r="C145" s="3">
        <v>9373991.5800000001</v>
      </c>
      <c r="D145" s="3">
        <v>2854334.32</v>
      </c>
      <c r="E145" s="3">
        <v>30.45</v>
      </c>
      <c r="F145" s="3">
        <v>12228325.9</v>
      </c>
    </row>
    <row r="146" spans="1:6" x14ac:dyDescent="0.2">
      <c r="A146" s="13" t="s">
        <v>86</v>
      </c>
      <c r="B146" s="13"/>
      <c r="C146" s="12">
        <v>4073948.3</v>
      </c>
      <c r="D146" s="12">
        <v>-103022.5</v>
      </c>
      <c r="E146" s="12">
        <v>-2.5299999999999998</v>
      </c>
      <c r="F146" s="12">
        <v>3970925.8</v>
      </c>
    </row>
    <row r="147" spans="1:6" x14ac:dyDescent="0.2">
      <c r="A147" t="s">
        <v>52</v>
      </c>
      <c r="B147" t="s">
        <v>53</v>
      </c>
      <c r="C147" s="2">
        <v>0</v>
      </c>
      <c r="D147" s="2">
        <v>70000</v>
      </c>
      <c r="E147" s="2">
        <v>100</v>
      </c>
      <c r="F147" s="2">
        <v>70000</v>
      </c>
    </row>
    <row r="148" spans="1:6" x14ac:dyDescent="0.2">
      <c r="A148" t="s">
        <v>54</v>
      </c>
      <c r="B148" t="s">
        <v>55</v>
      </c>
      <c r="C148" s="2">
        <v>1974018.94</v>
      </c>
      <c r="D148" s="2">
        <v>-454022.5</v>
      </c>
      <c r="E148" s="2">
        <v>-23</v>
      </c>
      <c r="F148" s="2">
        <v>1519996.44</v>
      </c>
    </row>
    <row r="149" spans="1:6" x14ac:dyDescent="0.2">
      <c r="A149" t="s">
        <v>56</v>
      </c>
      <c r="B149" t="s">
        <v>57</v>
      </c>
      <c r="C149" s="2">
        <v>2099929.36</v>
      </c>
      <c r="D149" s="2">
        <v>281000</v>
      </c>
      <c r="E149" s="2">
        <v>13.38</v>
      </c>
      <c r="F149" s="2">
        <v>2380929.36</v>
      </c>
    </row>
    <row r="150" spans="1:6" x14ac:dyDescent="0.2">
      <c r="A150" s="13" t="s">
        <v>85</v>
      </c>
      <c r="B150" s="13"/>
      <c r="C150" s="12">
        <v>234395.56</v>
      </c>
      <c r="D150" s="12">
        <v>15135.57</v>
      </c>
      <c r="E150" s="12">
        <v>6.46</v>
      </c>
      <c r="F150" s="12">
        <v>249531.13</v>
      </c>
    </row>
    <row r="151" spans="1:6" x14ac:dyDescent="0.2">
      <c r="A151" t="s">
        <v>52</v>
      </c>
      <c r="B151" t="s">
        <v>53</v>
      </c>
      <c r="C151" s="2">
        <v>250</v>
      </c>
      <c r="D151" s="2">
        <v>0</v>
      </c>
      <c r="E151" s="2">
        <v>0</v>
      </c>
      <c r="F151" s="2">
        <v>250</v>
      </c>
    </row>
    <row r="152" spans="1:6" x14ac:dyDescent="0.2">
      <c r="A152" t="s">
        <v>54</v>
      </c>
      <c r="B152" t="s">
        <v>55</v>
      </c>
      <c r="C152" s="2">
        <v>225845.56</v>
      </c>
      <c r="D152" s="2">
        <v>16885.57</v>
      </c>
      <c r="E152" s="2">
        <v>7.48</v>
      </c>
      <c r="F152" s="2">
        <v>242731.13</v>
      </c>
    </row>
    <row r="153" spans="1:6" x14ac:dyDescent="0.2">
      <c r="A153" t="s">
        <v>56</v>
      </c>
      <c r="B153" t="s">
        <v>57</v>
      </c>
      <c r="C153" s="2">
        <v>8300</v>
      </c>
      <c r="D153" s="2">
        <v>-1750</v>
      </c>
      <c r="E153" s="2">
        <v>-21.08</v>
      </c>
      <c r="F153" s="2">
        <v>6550</v>
      </c>
    </row>
    <row r="154" spans="1:6" x14ac:dyDescent="0.2">
      <c r="A154" s="13" t="s">
        <v>84</v>
      </c>
      <c r="B154" s="13"/>
      <c r="C154" s="12">
        <v>6370.7</v>
      </c>
      <c r="D154" s="12">
        <v>0</v>
      </c>
      <c r="E154" s="12">
        <v>0</v>
      </c>
      <c r="F154" s="12">
        <v>6370.7</v>
      </c>
    </row>
    <row r="155" spans="1:6" x14ac:dyDescent="0.2">
      <c r="A155" s="13"/>
      <c r="B155" s="13"/>
      <c r="C155" s="12"/>
      <c r="D155" s="12"/>
      <c r="E155" s="12"/>
      <c r="F155" s="12"/>
    </row>
    <row r="156" spans="1:6" x14ac:dyDescent="0.2">
      <c r="A156" t="s">
        <v>54</v>
      </c>
      <c r="B156" t="s">
        <v>55</v>
      </c>
      <c r="C156" s="2">
        <v>6370.7</v>
      </c>
      <c r="D156" s="2">
        <v>0</v>
      </c>
      <c r="E156" s="2">
        <v>0</v>
      </c>
      <c r="F156" s="2">
        <v>6370.7</v>
      </c>
    </row>
    <row r="157" spans="1:6" x14ac:dyDescent="0.2">
      <c r="A157" s="13" t="s">
        <v>83</v>
      </c>
      <c r="B157" s="13"/>
      <c r="C157" s="12">
        <v>647882.9</v>
      </c>
      <c r="D157" s="12">
        <v>-581789.84</v>
      </c>
      <c r="E157" s="12">
        <v>-89.8</v>
      </c>
      <c r="F157" s="12">
        <v>66093.06</v>
      </c>
    </row>
    <row r="158" spans="1:6" x14ac:dyDescent="0.2">
      <c r="A158" t="s">
        <v>52</v>
      </c>
      <c r="B158" t="s">
        <v>53</v>
      </c>
      <c r="C158" s="2">
        <v>0</v>
      </c>
      <c r="D158" s="2">
        <v>0</v>
      </c>
      <c r="E158" s="2">
        <v>0</v>
      </c>
      <c r="F158" s="2">
        <v>0</v>
      </c>
    </row>
    <row r="159" spans="1:6" x14ac:dyDescent="0.2">
      <c r="A159" t="s">
        <v>54</v>
      </c>
      <c r="B159" t="s">
        <v>55</v>
      </c>
      <c r="C159" s="2">
        <v>417617.45</v>
      </c>
      <c r="D159" s="2">
        <v>-351789.84</v>
      </c>
      <c r="E159" s="2">
        <v>-84.24</v>
      </c>
      <c r="F159" s="2">
        <v>65827.61</v>
      </c>
    </row>
    <row r="160" spans="1:6" x14ac:dyDescent="0.2">
      <c r="A160" t="s">
        <v>56</v>
      </c>
      <c r="B160" t="s">
        <v>57</v>
      </c>
      <c r="C160" s="2">
        <v>230265.45</v>
      </c>
      <c r="D160" s="2">
        <v>-230000</v>
      </c>
      <c r="E160" s="2">
        <v>-99.88</v>
      </c>
      <c r="F160" s="2">
        <v>265.45</v>
      </c>
    </row>
    <row r="161" spans="1:6" x14ac:dyDescent="0.2">
      <c r="A161" s="13" t="s">
        <v>82</v>
      </c>
      <c r="B161" s="13"/>
      <c r="C161" s="12">
        <v>1208985.53</v>
      </c>
      <c r="D161" s="12">
        <v>-288000</v>
      </c>
      <c r="E161" s="12">
        <v>-23.82</v>
      </c>
      <c r="F161" s="12">
        <v>920985.53</v>
      </c>
    </row>
    <row r="162" spans="1:6" x14ac:dyDescent="0.2">
      <c r="A162" t="s">
        <v>54</v>
      </c>
      <c r="B162" t="s">
        <v>55</v>
      </c>
      <c r="C162" s="2">
        <v>470900</v>
      </c>
      <c r="D162" s="2">
        <v>-288000</v>
      </c>
      <c r="E162" s="2">
        <v>-61.16</v>
      </c>
      <c r="F162" s="2">
        <v>182900</v>
      </c>
    </row>
    <row r="163" spans="1:6" x14ac:dyDescent="0.2">
      <c r="A163" t="s">
        <v>56</v>
      </c>
      <c r="B163" t="s">
        <v>57</v>
      </c>
      <c r="C163" s="2">
        <v>738085.53</v>
      </c>
      <c r="D163" s="2">
        <v>0</v>
      </c>
      <c r="E163" s="2">
        <v>0</v>
      </c>
      <c r="F163" s="2">
        <v>738085.53</v>
      </c>
    </row>
    <row r="164" spans="1:6" x14ac:dyDescent="0.2">
      <c r="A164" s="13" t="s">
        <v>81</v>
      </c>
      <c r="B164" s="13"/>
      <c r="C164" s="12">
        <v>7250</v>
      </c>
      <c r="D164" s="12">
        <v>-5332.24</v>
      </c>
      <c r="E164" s="12">
        <v>-73.55</v>
      </c>
      <c r="F164" s="12">
        <v>1917.76</v>
      </c>
    </row>
    <row r="165" spans="1:6" x14ac:dyDescent="0.2">
      <c r="A165" t="s">
        <v>54</v>
      </c>
      <c r="B165" t="s">
        <v>55</v>
      </c>
      <c r="C165" s="2">
        <v>4250</v>
      </c>
      <c r="D165" s="2">
        <v>-2832.24</v>
      </c>
      <c r="E165" s="2">
        <v>-66.64</v>
      </c>
      <c r="F165" s="2">
        <v>1417.76</v>
      </c>
    </row>
    <row r="166" spans="1:6" x14ac:dyDescent="0.2">
      <c r="A166" t="s">
        <v>56</v>
      </c>
      <c r="B166" t="s">
        <v>57</v>
      </c>
      <c r="C166" s="2">
        <v>3000</v>
      </c>
      <c r="D166" s="2">
        <v>-2500</v>
      </c>
      <c r="E166" s="2">
        <v>-83.33</v>
      </c>
      <c r="F166" s="2">
        <v>500</v>
      </c>
    </row>
    <row r="167" spans="1:6" x14ac:dyDescent="0.2">
      <c r="A167" s="13" t="s">
        <v>80</v>
      </c>
      <c r="B167" s="13"/>
      <c r="C167" s="12">
        <v>1173145.45</v>
      </c>
      <c r="D167" s="12">
        <v>-226903.63</v>
      </c>
      <c r="E167" s="12">
        <v>-19.34</v>
      </c>
      <c r="F167" s="12">
        <v>946241.82</v>
      </c>
    </row>
    <row r="168" spans="1:6" x14ac:dyDescent="0.2">
      <c r="A168" t="s">
        <v>52</v>
      </c>
      <c r="B168" t="s">
        <v>53</v>
      </c>
      <c r="C168" s="2">
        <v>0</v>
      </c>
      <c r="D168" s="2">
        <v>0</v>
      </c>
      <c r="E168" s="2">
        <v>0</v>
      </c>
      <c r="F168" s="2">
        <v>0</v>
      </c>
    </row>
    <row r="169" spans="1:6" x14ac:dyDescent="0.2">
      <c r="A169" t="s">
        <v>54</v>
      </c>
      <c r="B169" t="s">
        <v>55</v>
      </c>
      <c r="C169" s="2">
        <v>813145.45</v>
      </c>
      <c r="D169" s="2">
        <v>-252900.74</v>
      </c>
      <c r="E169" s="2">
        <v>-31.1</v>
      </c>
      <c r="F169" s="2">
        <v>560244.71</v>
      </c>
    </row>
    <row r="170" spans="1:6" x14ac:dyDescent="0.2">
      <c r="A170" t="s">
        <v>56</v>
      </c>
      <c r="B170" t="s">
        <v>57</v>
      </c>
      <c r="C170" s="2">
        <v>360000</v>
      </c>
      <c r="D170" s="2">
        <v>25997.11</v>
      </c>
      <c r="E170" s="2">
        <v>7.22</v>
      </c>
      <c r="F170" s="2">
        <v>385997.11</v>
      </c>
    </row>
    <row r="171" spans="1:6" x14ac:dyDescent="0.2">
      <c r="A171" s="13" t="s">
        <v>79</v>
      </c>
      <c r="B171" s="13"/>
      <c r="C171" s="12">
        <v>1924019.13</v>
      </c>
      <c r="D171" s="12">
        <v>-339515.05</v>
      </c>
      <c r="E171" s="12">
        <v>-17.649999999999999</v>
      </c>
      <c r="F171" s="12">
        <v>1584504.08</v>
      </c>
    </row>
    <row r="172" spans="1:6" x14ac:dyDescent="0.2">
      <c r="A172" t="s">
        <v>52</v>
      </c>
      <c r="B172" t="s">
        <v>53</v>
      </c>
      <c r="C172" s="2">
        <v>1550</v>
      </c>
      <c r="D172" s="2">
        <v>-1550</v>
      </c>
      <c r="E172" s="2">
        <v>-100</v>
      </c>
      <c r="F172" s="2">
        <v>0</v>
      </c>
    </row>
    <row r="173" spans="1:6" x14ac:dyDescent="0.2">
      <c r="A173" t="s">
        <v>54</v>
      </c>
      <c r="B173" t="s">
        <v>55</v>
      </c>
      <c r="C173" s="2">
        <v>1695345.72</v>
      </c>
      <c r="D173" s="2">
        <v>-148675.04999999999</v>
      </c>
      <c r="E173" s="2">
        <v>-8.77</v>
      </c>
      <c r="F173" s="2">
        <v>1546670.67</v>
      </c>
    </row>
    <row r="174" spans="1:6" x14ac:dyDescent="0.2">
      <c r="A174" t="s">
        <v>56</v>
      </c>
      <c r="B174" t="s">
        <v>57</v>
      </c>
      <c r="C174" s="2">
        <v>227123.41</v>
      </c>
      <c r="D174" s="2">
        <v>-189290</v>
      </c>
      <c r="E174" s="2">
        <v>-83.34</v>
      </c>
      <c r="F174" s="2">
        <v>37833.410000000003</v>
      </c>
    </row>
    <row r="175" spans="1:6" x14ac:dyDescent="0.2">
      <c r="A175" s="13" t="s">
        <v>78</v>
      </c>
      <c r="B175" s="13"/>
      <c r="C175" s="12">
        <v>0</v>
      </c>
      <c r="D175" s="12">
        <v>4400000</v>
      </c>
      <c r="E175" s="12">
        <v>100</v>
      </c>
      <c r="F175" s="12">
        <v>4400000</v>
      </c>
    </row>
    <row r="176" spans="1:6" x14ac:dyDescent="0.2">
      <c r="A176" t="s">
        <v>56</v>
      </c>
      <c r="B176" t="s">
        <v>57</v>
      </c>
      <c r="C176" s="2">
        <v>0</v>
      </c>
      <c r="D176" s="2">
        <v>4400000</v>
      </c>
      <c r="E176" s="2">
        <v>100</v>
      </c>
      <c r="F176" s="2">
        <v>4400000</v>
      </c>
    </row>
    <row r="177" spans="1:6" x14ac:dyDescent="0.2">
      <c r="A177" s="13" t="s">
        <v>77</v>
      </c>
      <c r="B177" s="13"/>
      <c r="C177" s="12">
        <v>6721.31</v>
      </c>
      <c r="D177" s="12">
        <v>0</v>
      </c>
      <c r="E177" s="12">
        <v>0</v>
      </c>
      <c r="F177" s="12">
        <v>6721.31</v>
      </c>
    </row>
    <row r="178" spans="1:6" x14ac:dyDescent="0.2">
      <c r="A178" t="s">
        <v>54</v>
      </c>
      <c r="B178" t="s">
        <v>55</v>
      </c>
      <c r="C178" s="2">
        <v>6721.31</v>
      </c>
      <c r="D178" s="2">
        <v>0</v>
      </c>
      <c r="E178" s="2">
        <v>0</v>
      </c>
      <c r="F178" s="2">
        <v>6721.31</v>
      </c>
    </row>
    <row r="179" spans="1:6" x14ac:dyDescent="0.2">
      <c r="A179" s="13" t="s">
        <v>76</v>
      </c>
      <c r="B179" s="13"/>
      <c r="C179" s="12">
        <v>26916.62</v>
      </c>
      <c r="D179" s="12">
        <v>8824.92</v>
      </c>
      <c r="E179" s="12">
        <v>32.79</v>
      </c>
      <c r="F179" s="12">
        <v>35741.54</v>
      </c>
    </row>
    <row r="180" spans="1:6" x14ac:dyDescent="0.2">
      <c r="A180" t="s">
        <v>54</v>
      </c>
      <c r="B180" t="s">
        <v>55</v>
      </c>
      <c r="C180" s="2">
        <v>26916.62</v>
      </c>
      <c r="D180" s="2">
        <v>6830.42</v>
      </c>
      <c r="E180" s="2">
        <v>25.38</v>
      </c>
      <c r="F180" s="2">
        <v>33747.040000000001</v>
      </c>
    </row>
    <row r="181" spans="1:6" x14ac:dyDescent="0.2">
      <c r="A181" t="s">
        <v>56</v>
      </c>
      <c r="B181" t="s">
        <v>57</v>
      </c>
      <c r="C181" s="2">
        <v>0</v>
      </c>
      <c r="D181" s="2">
        <v>1994.5</v>
      </c>
      <c r="E181" s="2">
        <v>100</v>
      </c>
      <c r="F181" s="2">
        <v>1994.5</v>
      </c>
    </row>
    <row r="182" spans="1:6" x14ac:dyDescent="0.2">
      <c r="A182" s="13" t="s">
        <v>75</v>
      </c>
      <c r="B182" s="13"/>
      <c r="C182" s="12">
        <v>0</v>
      </c>
      <c r="D182" s="12">
        <v>0</v>
      </c>
      <c r="E182" s="12">
        <v>0</v>
      </c>
      <c r="F182" s="12">
        <v>0</v>
      </c>
    </row>
    <row r="183" spans="1:6" x14ac:dyDescent="0.2">
      <c r="A183" t="s">
        <v>54</v>
      </c>
      <c r="B183" t="s">
        <v>55</v>
      </c>
      <c r="C183" s="2">
        <v>0</v>
      </c>
      <c r="D183" s="2">
        <v>0</v>
      </c>
      <c r="E183" s="2">
        <v>0</v>
      </c>
      <c r="F183" s="2">
        <v>0</v>
      </c>
    </row>
    <row r="184" spans="1:6" x14ac:dyDescent="0.2">
      <c r="A184" s="13" t="s">
        <v>74</v>
      </c>
      <c r="B184" s="13"/>
      <c r="C184" s="12">
        <v>64356.08</v>
      </c>
      <c r="D184" s="12">
        <v>-25062.91</v>
      </c>
      <c r="E184" s="12">
        <v>-38.94</v>
      </c>
      <c r="F184" s="12">
        <v>39293.17</v>
      </c>
    </row>
    <row r="185" spans="1:6" x14ac:dyDescent="0.2">
      <c r="A185" t="s">
        <v>54</v>
      </c>
      <c r="B185" t="s">
        <v>55</v>
      </c>
      <c r="C185" s="2">
        <v>59356.08</v>
      </c>
      <c r="D185" s="2">
        <v>-21562.91</v>
      </c>
      <c r="E185" s="2">
        <v>-36.33</v>
      </c>
      <c r="F185" s="2">
        <v>37793.17</v>
      </c>
    </row>
    <row r="186" spans="1:6" x14ac:dyDescent="0.2">
      <c r="A186" t="s">
        <v>56</v>
      </c>
      <c r="B186" t="s">
        <v>57</v>
      </c>
      <c r="C186" s="2">
        <v>5000</v>
      </c>
      <c r="D186" s="2">
        <v>-3500</v>
      </c>
      <c r="E186" s="2">
        <v>-70</v>
      </c>
      <c r="F186" s="2">
        <v>1500</v>
      </c>
    </row>
    <row r="187" spans="1:6" x14ac:dyDescent="0.2">
      <c r="A187" s="13" t="s">
        <v>73</v>
      </c>
      <c r="B187" s="13"/>
      <c r="C187" s="12">
        <v>0</v>
      </c>
      <c r="D187" s="12">
        <v>0</v>
      </c>
      <c r="E187" s="12">
        <v>0</v>
      </c>
      <c r="F187" s="12">
        <v>0</v>
      </c>
    </row>
    <row r="188" spans="1:6" x14ac:dyDescent="0.2">
      <c r="A188" t="s">
        <v>56</v>
      </c>
      <c r="B188" t="s">
        <v>57</v>
      </c>
      <c r="C188" s="2">
        <v>0</v>
      </c>
      <c r="D188" s="2">
        <v>0</v>
      </c>
      <c r="E188" s="2">
        <v>0</v>
      </c>
      <c r="F188" s="2">
        <v>0</v>
      </c>
    </row>
    <row r="189" spans="1:6" x14ac:dyDescent="0.2">
      <c r="A189" s="13" t="s">
        <v>72</v>
      </c>
      <c r="B189" s="13"/>
      <c r="C189" s="12">
        <v>0</v>
      </c>
      <c r="D189" s="12">
        <v>0</v>
      </c>
      <c r="E189" s="12">
        <v>0</v>
      </c>
      <c r="F189" s="12">
        <v>0</v>
      </c>
    </row>
    <row r="190" spans="1:6" x14ac:dyDescent="0.2">
      <c r="A190" t="s">
        <v>54</v>
      </c>
      <c r="B190" t="s">
        <v>55</v>
      </c>
      <c r="C190" s="2">
        <v>0</v>
      </c>
      <c r="D190" s="2">
        <v>0</v>
      </c>
      <c r="E190" s="2">
        <v>0</v>
      </c>
      <c r="F190" s="2">
        <v>0</v>
      </c>
    </row>
    <row r="191" spans="1:6" x14ac:dyDescent="0.2">
      <c r="A191" t="s">
        <v>56</v>
      </c>
      <c r="B191" t="s">
        <v>57</v>
      </c>
      <c r="C191" s="2">
        <v>0</v>
      </c>
      <c r="D191" s="2">
        <v>0</v>
      </c>
      <c r="E191" s="2">
        <v>0</v>
      </c>
      <c r="F191" s="2">
        <v>0</v>
      </c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9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4B1AF-E856-490C-89F8-11742538EBA5}">
  <dimension ref="A1:F13"/>
  <sheetViews>
    <sheetView workbookViewId="0">
      <selection activeCell="B2" sqref="B2"/>
    </sheetView>
  </sheetViews>
  <sheetFormatPr defaultRowHeight="12.75" x14ac:dyDescent="0.2"/>
  <cols>
    <col min="1" max="1" width="7.28515625" customWidth="1"/>
    <col min="2" max="2" width="62.7109375" customWidth="1"/>
    <col min="3" max="3" width="14.140625" customWidth="1"/>
    <col min="4" max="4" width="17.140625" customWidth="1"/>
    <col min="5" max="5" width="11.5703125" hidden="1" customWidth="1"/>
    <col min="6" max="6" width="14.140625" customWidth="1"/>
  </cols>
  <sheetData>
    <row r="1" spans="1:6" ht="15.75" x14ac:dyDescent="0.2">
      <c r="A1" s="39" t="s">
        <v>115</v>
      </c>
      <c r="B1" s="39"/>
      <c r="C1" s="39"/>
      <c r="D1" s="39"/>
      <c r="E1" s="39"/>
      <c r="F1" s="39"/>
    </row>
    <row r="2" spans="1:6" ht="38.25" x14ac:dyDescent="0.2">
      <c r="A2" s="15" t="s">
        <v>17</v>
      </c>
      <c r="B2" s="15" t="s">
        <v>96</v>
      </c>
      <c r="C2" s="23" t="s">
        <v>285</v>
      </c>
      <c r="D2" s="23" t="s">
        <v>71</v>
      </c>
      <c r="E2" s="15" t="s">
        <v>93</v>
      </c>
      <c r="F2" s="23" t="s">
        <v>59</v>
      </c>
    </row>
    <row r="3" spans="1:6" x14ac:dyDescent="0.2">
      <c r="A3" s="19" t="s">
        <v>0</v>
      </c>
      <c r="B3" s="19" t="s">
        <v>114</v>
      </c>
      <c r="C3" s="18">
        <v>56504</v>
      </c>
      <c r="D3" s="18">
        <v>-56504</v>
      </c>
      <c r="E3" s="18">
        <v>-100</v>
      </c>
      <c r="F3" s="18">
        <v>0</v>
      </c>
    </row>
    <row r="4" spans="1:6" x14ac:dyDescent="0.2">
      <c r="A4" s="17" t="s">
        <v>113</v>
      </c>
      <c r="B4" s="17" t="s">
        <v>11</v>
      </c>
      <c r="C4" s="16">
        <v>56504</v>
      </c>
      <c r="D4" s="16">
        <v>-56504</v>
      </c>
      <c r="E4" s="16">
        <v>-100</v>
      </c>
      <c r="F4" s="16">
        <v>0</v>
      </c>
    </row>
    <row r="5" spans="1:6" x14ac:dyDescent="0.2">
      <c r="A5" t="s">
        <v>112</v>
      </c>
      <c r="B5" t="s">
        <v>111</v>
      </c>
      <c r="C5" s="2">
        <v>14318.07</v>
      </c>
      <c r="D5" s="2">
        <v>-14318.07</v>
      </c>
      <c r="E5" s="2">
        <v>-100</v>
      </c>
      <c r="F5" s="2">
        <v>0</v>
      </c>
    </row>
    <row r="6" spans="1:6" x14ac:dyDescent="0.2">
      <c r="A6" t="s">
        <v>110</v>
      </c>
      <c r="B6" t="s">
        <v>109</v>
      </c>
      <c r="C6" s="2">
        <v>8327.0400000000009</v>
      </c>
      <c r="D6" s="2">
        <v>-8327.0400000000009</v>
      </c>
      <c r="E6" s="2">
        <v>-100</v>
      </c>
      <c r="F6" s="2">
        <v>0</v>
      </c>
    </row>
    <row r="7" spans="1:6" x14ac:dyDescent="0.2">
      <c r="A7" t="s">
        <v>108</v>
      </c>
      <c r="B7" t="s">
        <v>107</v>
      </c>
      <c r="C7" s="2">
        <v>33858.89</v>
      </c>
      <c r="D7" s="2">
        <v>-33858.89</v>
      </c>
      <c r="E7" s="2">
        <v>-100</v>
      </c>
      <c r="F7" s="2">
        <v>0</v>
      </c>
    </row>
    <row r="8" spans="1:6" ht="38.25" x14ac:dyDescent="0.2">
      <c r="A8" s="20" t="s">
        <v>17</v>
      </c>
      <c r="B8" s="20" t="s">
        <v>106</v>
      </c>
      <c r="C8" s="20" t="s">
        <v>95</v>
      </c>
      <c r="D8" s="20" t="s">
        <v>94</v>
      </c>
      <c r="E8" s="20" t="s">
        <v>93</v>
      </c>
      <c r="F8" s="20" t="s">
        <v>92</v>
      </c>
    </row>
    <row r="9" spans="1:6" x14ac:dyDescent="0.2">
      <c r="A9" s="19" t="s">
        <v>0</v>
      </c>
      <c r="B9" s="19" t="s">
        <v>105</v>
      </c>
      <c r="C9" s="18">
        <v>323933.59999999998</v>
      </c>
      <c r="D9" s="18">
        <v>1971398.82</v>
      </c>
      <c r="E9" s="18">
        <v>608.58000000000004</v>
      </c>
      <c r="F9" s="18">
        <v>2295332.42</v>
      </c>
    </row>
    <row r="10" spans="1:6" x14ac:dyDescent="0.2">
      <c r="A10" s="17" t="s">
        <v>104</v>
      </c>
      <c r="B10" s="17" t="s">
        <v>12</v>
      </c>
      <c r="C10" s="16">
        <v>323933.59999999998</v>
      </c>
      <c r="D10" s="16">
        <v>1971398.82</v>
      </c>
      <c r="E10" s="16">
        <v>608.58000000000004</v>
      </c>
      <c r="F10" s="16">
        <v>2295332.42</v>
      </c>
    </row>
    <row r="11" spans="1:6" x14ac:dyDescent="0.2">
      <c r="A11" t="s">
        <v>103</v>
      </c>
      <c r="B11" t="s">
        <v>102</v>
      </c>
      <c r="C11" s="2">
        <v>0</v>
      </c>
      <c r="D11" s="2">
        <v>0</v>
      </c>
      <c r="E11" s="2">
        <v>0</v>
      </c>
      <c r="F11" s="2">
        <v>0</v>
      </c>
    </row>
    <row r="12" spans="1:6" x14ac:dyDescent="0.2">
      <c r="A12" t="s">
        <v>101</v>
      </c>
      <c r="B12" t="s">
        <v>100</v>
      </c>
      <c r="C12" s="2">
        <v>0</v>
      </c>
      <c r="D12" s="2">
        <v>0</v>
      </c>
      <c r="E12" s="2">
        <v>0</v>
      </c>
      <c r="F12" s="2">
        <v>0</v>
      </c>
    </row>
    <row r="13" spans="1:6" x14ac:dyDescent="0.2">
      <c r="A13" t="s">
        <v>99</v>
      </c>
      <c r="B13" t="s">
        <v>98</v>
      </c>
      <c r="C13" s="2">
        <v>323933.59999999998</v>
      </c>
      <c r="D13" s="2">
        <v>1971398.82</v>
      </c>
      <c r="E13" s="2">
        <v>608.58000000000004</v>
      </c>
      <c r="F13" s="2">
        <v>2295332.42</v>
      </c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4B4A-7FB0-4949-933D-07143F6F3D36}">
  <dimension ref="A1:F26"/>
  <sheetViews>
    <sheetView workbookViewId="0">
      <selection activeCell="H20" sqref="H20"/>
    </sheetView>
  </sheetViews>
  <sheetFormatPr defaultRowHeight="12.75" x14ac:dyDescent="0.2"/>
  <cols>
    <col min="1" max="1" width="10" customWidth="1"/>
    <col min="2" max="2" width="63.28515625" customWidth="1"/>
    <col min="3" max="3" width="16.28515625" customWidth="1"/>
    <col min="4" max="4" width="20.28515625" customWidth="1"/>
    <col min="5" max="5" width="11.5703125" hidden="1" customWidth="1"/>
    <col min="6" max="6" width="15.5703125" customWidth="1"/>
  </cols>
  <sheetData>
    <row r="1" spans="1:6" ht="15.75" x14ac:dyDescent="0.2">
      <c r="A1" s="39" t="s">
        <v>116</v>
      </c>
      <c r="B1" s="39"/>
      <c r="C1" s="39"/>
      <c r="D1" s="39"/>
      <c r="E1" s="39"/>
      <c r="F1" s="39"/>
    </row>
    <row r="2" spans="1:6" ht="25.5" x14ac:dyDescent="0.2">
      <c r="A2" s="23" t="s">
        <v>17</v>
      </c>
      <c r="B2" s="24" t="s">
        <v>96</v>
      </c>
      <c r="C2" s="24" t="s">
        <v>58</v>
      </c>
      <c r="D2" s="23" t="s">
        <v>71</v>
      </c>
      <c r="E2" s="23" t="s">
        <v>93</v>
      </c>
      <c r="F2" s="23" t="s">
        <v>59</v>
      </c>
    </row>
    <row r="3" spans="1:6" x14ac:dyDescent="0.2">
      <c r="A3" s="4" t="s">
        <v>91</v>
      </c>
      <c r="B3" s="4"/>
      <c r="C3" s="5">
        <v>56504</v>
      </c>
      <c r="D3" s="5">
        <v>-56504</v>
      </c>
      <c r="E3" s="5">
        <v>-100</v>
      </c>
      <c r="F3" s="5">
        <v>0</v>
      </c>
    </row>
    <row r="4" spans="1:6" x14ac:dyDescent="0.2">
      <c r="A4" s="4" t="s">
        <v>113</v>
      </c>
      <c r="B4" s="4" t="s">
        <v>11</v>
      </c>
      <c r="C4" s="5">
        <v>56504</v>
      </c>
      <c r="D4" s="5">
        <v>-56504</v>
      </c>
      <c r="E4" s="5">
        <v>-100</v>
      </c>
      <c r="F4" s="5">
        <v>0</v>
      </c>
    </row>
    <row r="5" spans="1:6" x14ac:dyDescent="0.2">
      <c r="A5" s="22" t="s">
        <v>85</v>
      </c>
      <c r="B5" s="22"/>
      <c r="C5" s="21">
        <v>0</v>
      </c>
      <c r="D5" s="21">
        <v>0</v>
      </c>
      <c r="E5" s="21">
        <v>0</v>
      </c>
      <c r="F5" s="21">
        <v>0</v>
      </c>
    </row>
    <row r="6" spans="1:6" x14ac:dyDescent="0.2">
      <c r="A6" t="s">
        <v>110</v>
      </c>
      <c r="B6" t="s">
        <v>109</v>
      </c>
      <c r="C6" s="2">
        <v>0</v>
      </c>
      <c r="D6" s="2">
        <v>0</v>
      </c>
      <c r="E6" s="2">
        <v>0</v>
      </c>
      <c r="F6" s="2">
        <v>0</v>
      </c>
    </row>
    <row r="7" spans="1:6" x14ac:dyDescent="0.2">
      <c r="A7" s="22" t="s">
        <v>73</v>
      </c>
      <c r="B7" s="22"/>
      <c r="C7" s="21">
        <v>56504</v>
      </c>
      <c r="D7" s="21">
        <v>-56504</v>
      </c>
      <c r="E7" s="21">
        <v>-100</v>
      </c>
      <c r="F7" s="21">
        <v>0</v>
      </c>
    </row>
    <row r="8" spans="1:6" x14ac:dyDescent="0.2">
      <c r="A8" t="s">
        <v>112</v>
      </c>
      <c r="B8" t="s">
        <v>111</v>
      </c>
      <c r="C8" s="2">
        <v>14318.07</v>
      </c>
      <c r="D8" s="2">
        <v>-14318.07</v>
      </c>
      <c r="E8" s="2">
        <v>-100</v>
      </c>
      <c r="F8" s="2">
        <v>0</v>
      </c>
    </row>
    <row r="9" spans="1:6" x14ac:dyDescent="0.2">
      <c r="A9" t="s">
        <v>110</v>
      </c>
      <c r="B9" t="s">
        <v>109</v>
      </c>
      <c r="C9" s="2">
        <v>8327.0400000000009</v>
      </c>
      <c r="D9" s="2">
        <v>-8327.0400000000009</v>
      </c>
      <c r="E9" s="2">
        <v>-100</v>
      </c>
      <c r="F9" s="2">
        <v>0</v>
      </c>
    </row>
    <row r="10" spans="1:6" x14ac:dyDescent="0.2">
      <c r="A10" t="s">
        <v>108</v>
      </c>
      <c r="B10" t="s">
        <v>107</v>
      </c>
      <c r="C10" s="2">
        <v>33858.89</v>
      </c>
      <c r="D10" s="2">
        <v>-33858.89</v>
      </c>
      <c r="E10" s="2">
        <v>-100</v>
      </c>
      <c r="F10" s="2">
        <v>0</v>
      </c>
    </row>
    <row r="11" spans="1:6" x14ac:dyDescent="0.2">
      <c r="A11" s="22" t="s">
        <v>72</v>
      </c>
      <c r="B11" s="22"/>
      <c r="C11" s="21">
        <v>0</v>
      </c>
      <c r="D11" s="21">
        <v>0</v>
      </c>
      <c r="E11" s="21">
        <v>0</v>
      </c>
      <c r="F11" s="21">
        <v>0</v>
      </c>
    </row>
    <row r="12" spans="1:6" x14ac:dyDescent="0.2">
      <c r="A12" t="s">
        <v>108</v>
      </c>
      <c r="B12" t="s">
        <v>107</v>
      </c>
      <c r="C12" s="2">
        <v>0</v>
      </c>
      <c r="D12" s="2">
        <v>0</v>
      </c>
      <c r="E12" s="2">
        <v>0</v>
      </c>
      <c r="F12" s="2">
        <v>0</v>
      </c>
    </row>
    <row r="13" spans="1:6" x14ac:dyDescent="0.2">
      <c r="A13" s="4" t="s">
        <v>89</v>
      </c>
      <c r="B13" s="4"/>
      <c r="C13" s="5">
        <v>323933.59999999998</v>
      </c>
      <c r="D13" s="5">
        <v>1971398.82</v>
      </c>
      <c r="E13" s="5">
        <v>608.58000000000004</v>
      </c>
      <c r="F13" s="5">
        <v>2295332.42</v>
      </c>
    </row>
    <row r="14" spans="1:6" x14ac:dyDescent="0.2">
      <c r="A14" s="4" t="s">
        <v>104</v>
      </c>
      <c r="B14" s="4" t="s">
        <v>12</v>
      </c>
      <c r="C14" s="5">
        <v>323933.59999999998</v>
      </c>
      <c r="D14" s="5">
        <v>1971398.82</v>
      </c>
      <c r="E14" s="5">
        <v>608.58000000000004</v>
      </c>
      <c r="F14" s="5">
        <v>2295332.42</v>
      </c>
    </row>
    <row r="15" spans="1:6" x14ac:dyDescent="0.2">
      <c r="A15" s="22" t="s">
        <v>86</v>
      </c>
      <c r="B15" s="22"/>
      <c r="C15" s="21">
        <v>254077.44</v>
      </c>
      <c r="D15" s="21">
        <v>1964832.98</v>
      </c>
      <c r="E15" s="21">
        <v>773.32</v>
      </c>
      <c r="F15" s="21">
        <v>2218910.42</v>
      </c>
    </row>
    <row r="16" spans="1:6" x14ac:dyDescent="0.2">
      <c r="A16" t="s">
        <v>103</v>
      </c>
      <c r="B16" t="s">
        <v>102</v>
      </c>
      <c r="C16" s="2">
        <v>0</v>
      </c>
      <c r="D16" s="2">
        <v>0</v>
      </c>
      <c r="E16" s="2">
        <v>0</v>
      </c>
      <c r="F16" s="2">
        <v>0</v>
      </c>
    </row>
    <row r="17" spans="1:6" x14ac:dyDescent="0.2">
      <c r="A17" t="s">
        <v>99</v>
      </c>
      <c r="B17" t="s">
        <v>98</v>
      </c>
      <c r="C17" s="2">
        <v>254077.44</v>
      </c>
      <c r="D17" s="2">
        <v>1964832.98</v>
      </c>
      <c r="E17" s="2">
        <v>773.32</v>
      </c>
      <c r="F17" s="2">
        <v>2218910.42</v>
      </c>
    </row>
    <row r="18" spans="1:6" x14ac:dyDescent="0.2">
      <c r="A18" s="22" t="s">
        <v>85</v>
      </c>
      <c r="B18" s="22"/>
      <c r="C18" s="21">
        <v>34926.160000000003</v>
      </c>
      <c r="D18" s="21">
        <v>6565.84</v>
      </c>
      <c r="E18" s="21">
        <v>18.8</v>
      </c>
      <c r="F18" s="21">
        <v>41492</v>
      </c>
    </row>
    <row r="19" spans="1:6" x14ac:dyDescent="0.2">
      <c r="A19" t="s">
        <v>99</v>
      </c>
      <c r="B19" t="s">
        <v>98</v>
      </c>
      <c r="C19" s="2">
        <v>34926.160000000003</v>
      </c>
      <c r="D19" s="2">
        <v>6565.84</v>
      </c>
      <c r="E19" s="2">
        <v>18.8</v>
      </c>
      <c r="F19" s="2">
        <v>41492</v>
      </c>
    </row>
    <row r="20" spans="1:6" x14ac:dyDescent="0.2">
      <c r="A20" s="22" t="s">
        <v>84</v>
      </c>
      <c r="B20" s="22"/>
      <c r="C20" s="21">
        <v>34930</v>
      </c>
      <c r="D20" s="21">
        <v>0</v>
      </c>
      <c r="E20" s="21">
        <v>0</v>
      </c>
      <c r="F20" s="21">
        <v>34930</v>
      </c>
    </row>
    <row r="21" spans="1:6" x14ac:dyDescent="0.2">
      <c r="A21" t="s">
        <v>99</v>
      </c>
      <c r="B21" t="s">
        <v>98</v>
      </c>
      <c r="C21" s="2">
        <v>34930</v>
      </c>
      <c r="D21" s="2">
        <v>0</v>
      </c>
      <c r="E21" s="2">
        <v>0</v>
      </c>
      <c r="F21" s="2">
        <v>34930</v>
      </c>
    </row>
    <row r="22" spans="1:6" x14ac:dyDescent="0.2">
      <c r="A22" s="22" t="s">
        <v>79</v>
      </c>
      <c r="B22" s="22"/>
      <c r="C22" s="21">
        <v>0</v>
      </c>
      <c r="D22" s="21">
        <v>0</v>
      </c>
      <c r="E22" s="21">
        <v>0</v>
      </c>
      <c r="F22" s="21">
        <v>0</v>
      </c>
    </row>
    <row r="23" spans="1:6" x14ac:dyDescent="0.2">
      <c r="A23" t="s">
        <v>99</v>
      </c>
      <c r="B23" t="s">
        <v>98</v>
      </c>
      <c r="C23" s="2">
        <v>0</v>
      </c>
      <c r="D23" s="2">
        <v>0</v>
      </c>
      <c r="E23" s="2">
        <v>0</v>
      </c>
      <c r="F23" s="2">
        <v>0</v>
      </c>
    </row>
    <row r="24" spans="1:6" x14ac:dyDescent="0.2">
      <c r="A24" s="22" t="s">
        <v>73</v>
      </c>
      <c r="B24" s="22"/>
      <c r="C24" s="21">
        <v>0</v>
      </c>
      <c r="D24" s="21">
        <v>0</v>
      </c>
      <c r="E24" s="21">
        <v>0</v>
      </c>
      <c r="F24" s="21">
        <v>0</v>
      </c>
    </row>
    <row r="25" spans="1:6" x14ac:dyDescent="0.2">
      <c r="A25" t="s">
        <v>103</v>
      </c>
      <c r="B25" t="s">
        <v>102</v>
      </c>
      <c r="C25" s="2">
        <v>0</v>
      </c>
      <c r="D25" s="2">
        <v>0</v>
      </c>
      <c r="E25" s="2">
        <v>0</v>
      </c>
      <c r="F25" s="2">
        <v>0</v>
      </c>
    </row>
    <row r="26" spans="1:6" x14ac:dyDescent="0.2">
      <c r="A26" t="s">
        <v>101</v>
      </c>
      <c r="B26" t="s">
        <v>100</v>
      </c>
      <c r="C26" s="2">
        <v>0</v>
      </c>
      <c r="D26" s="2">
        <v>0</v>
      </c>
      <c r="E26" s="2">
        <v>0</v>
      </c>
      <c r="F26" s="2">
        <v>0</v>
      </c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556F2-009E-43F3-8C1A-5A67AD05A11F}">
  <dimension ref="A1:F173"/>
  <sheetViews>
    <sheetView workbookViewId="0">
      <selection activeCell="J13" sqref="J13"/>
    </sheetView>
  </sheetViews>
  <sheetFormatPr defaultRowHeight="12.75" x14ac:dyDescent="0.2"/>
  <cols>
    <col min="1" max="1" width="10" customWidth="1"/>
    <col min="2" max="2" width="63.7109375" customWidth="1"/>
    <col min="3" max="3" width="17" customWidth="1"/>
    <col min="4" max="4" width="19" customWidth="1"/>
    <col min="5" max="5" width="11.5703125" hidden="1" customWidth="1"/>
    <col min="6" max="6" width="14.7109375" customWidth="1"/>
  </cols>
  <sheetData>
    <row r="1" spans="1:6" ht="15.75" x14ac:dyDescent="0.25">
      <c r="A1" s="38" t="s">
        <v>143</v>
      </c>
      <c r="B1" s="38"/>
      <c r="C1" s="38"/>
      <c r="D1" s="38"/>
      <c r="E1" s="38"/>
      <c r="F1" s="38"/>
    </row>
    <row r="2" spans="1:6" ht="31.5" customHeight="1" x14ac:dyDescent="0.2">
      <c r="A2" s="23" t="s">
        <v>17</v>
      </c>
      <c r="B2" s="24" t="s">
        <v>106</v>
      </c>
      <c r="C2" s="24" t="s">
        <v>58</v>
      </c>
      <c r="D2" s="23" t="s">
        <v>71</v>
      </c>
      <c r="E2" s="23" t="s">
        <v>93</v>
      </c>
      <c r="F2" s="23" t="s">
        <v>286</v>
      </c>
    </row>
    <row r="3" spans="1:6" x14ac:dyDescent="0.2">
      <c r="A3" s="4" t="s">
        <v>89</v>
      </c>
      <c r="B3" s="4"/>
      <c r="C3" s="5">
        <v>119286731.34999999</v>
      </c>
      <c r="D3" s="5">
        <v>7743430.75</v>
      </c>
      <c r="E3" s="5">
        <v>6.49</v>
      </c>
      <c r="F3" s="5">
        <v>127030162.09999999</v>
      </c>
    </row>
    <row r="4" spans="1:6" x14ac:dyDescent="0.2">
      <c r="A4" s="4" t="s">
        <v>37</v>
      </c>
      <c r="B4" s="4" t="s">
        <v>6</v>
      </c>
      <c r="C4" s="5">
        <v>109588806.17</v>
      </c>
      <c r="D4" s="5">
        <v>2917697.61</v>
      </c>
      <c r="E4" s="5">
        <v>2.66</v>
      </c>
      <c r="F4" s="5">
        <v>112506503.78</v>
      </c>
    </row>
    <row r="5" spans="1:6" x14ac:dyDescent="0.2">
      <c r="A5" s="26" t="s">
        <v>136</v>
      </c>
      <c r="B5" s="26"/>
      <c r="C5" s="25">
        <v>1766924.69</v>
      </c>
      <c r="D5" s="25">
        <v>126539.09</v>
      </c>
      <c r="E5" s="25">
        <v>7.16</v>
      </c>
      <c r="F5" s="25">
        <v>1893463.78</v>
      </c>
    </row>
    <row r="6" spans="1:6" x14ac:dyDescent="0.2">
      <c r="A6" t="s">
        <v>38</v>
      </c>
      <c r="B6" t="s">
        <v>39</v>
      </c>
      <c r="C6" s="2">
        <v>200000</v>
      </c>
      <c r="D6" s="2">
        <v>0</v>
      </c>
      <c r="E6" s="2">
        <v>0</v>
      </c>
      <c r="F6" s="2">
        <v>200000</v>
      </c>
    </row>
    <row r="7" spans="1:6" x14ac:dyDescent="0.2">
      <c r="A7" t="s">
        <v>40</v>
      </c>
      <c r="B7" t="s">
        <v>41</v>
      </c>
      <c r="C7" s="2">
        <v>1112572.8400000001</v>
      </c>
      <c r="D7" s="2">
        <v>-208693</v>
      </c>
      <c r="E7" s="2">
        <v>-18.760000000000002</v>
      </c>
      <c r="F7" s="2">
        <v>903879.84</v>
      </c>
    </row>
    <row r="8" spans="1:6" x14ac:dyDescent="0.2">
      <c r="A8" t="s">
        <v>42</v>
      </c>
      <c r="B8" t="s">
        <v>43</v>
      </c>
      <c r="C8" s="2">
        <v>564.85</v>
      </c>
      <c r="D8" s="2">
        <v>1857.54</v>
      </c>
      <c r="E8" s="2">
        <v>328.86</v>
      </c>
      <c r="F8" s="2">
        <v>2422.39</v>
      </c>
    </row>
    <row r="9" spans="1:6" x14ac:dyDescent="0.2">
      <c r="A9" t="s">
        <v>46</v>
      </c>
      <c r="B9" t="s">
        <v>47</v>
      </c>
      <c r="C9" s="2">
        <v>98107</v>
      </c>
      <c r="D9" s="2">
        <v>335486.73</v>
      </c>
      <c r="E9" s="2">
        <v>341.96</v>
      </c>
      <c r="F9" s="2">
        <v>433593.73</v>
      </c>
    </row>
    <row r="10" spans="1:6" x14ac:dyDescent="0.2">
      <c r="A10" t="s">
        <v>50</v>
      </c>
      <c r="B10" t="s">
        <v>87</v>
      </c>
      <c r="C10" s="2">
        <v>355680</v>
      </c>
      <c r="D10" s="2">
        <v>-2112.1799999999998</v>
      </c>
      <c r="E10" s="2">
        <v>-0.59</v>
      </c>
      <c r="F10" s="2">
        <v>353567.82</v>
      </c>
    </row>
    <row r="11" spans="1:6" x14ac:dyDescent="0.2">
      <c r="A11" s="26" t="s">
        <v>135</v>
      </c>
      <c r="B11" s="26"/>
      <c r="C11" s="25">
        <v>5782530</v>
      </c>
      <c r="D11" s="25">
        <v>225800</v>
      </c>
      <c r="E11" s="25">
        <v>3.9</v>
      </c>
      <c r="F11" s="25">
        <v>6008330</v>
      </c>
    </row>
    <row r="12" spans="1:6" x14ac:dyDescent="0.2">
      <c r="A12" t="s">
        <v>38</v>
      </c>
      <c r="B12" t="s">
        <v>39</v>
      </c>
      <c r="C12" s="2">
        <v>3451000</v>
      </c>
      <c r="D12" s="2">
        <v>245000</v>
      </c>
      <c r="E12" s="2">
        <v>7.1</v>
      </c>
      <c r="F12" s="2">
        <v>3696000</v>
      </c>
    </row>
    <row r="13" spans="1:6" x14ac:dyDescent="0.2">
      <c r="A13" t="s">
        <v>40</v>
      </c>
      <c r="B13" t="s">
        <v>41</v>
      </c>
      <c r="C13" s="2">
        <v>2221800</v>
      </c>
      <c r="D13" s="2">
        <v>-12500</v>
      </c>
      <c r="E13" s="2">
        <v>-0.56000000000000005</v>
      </c>
      <c r="F13" s="2">
        <v>2209300</v>
      </c>
    </row>
    <row r="14" spans="1:6" x14ac:dyDescent="0.2">
      <c r="A14" t="s">
        <v>42</v>
      </c>
      <c r="B14" t="s">
        <v>43</v>
      </c>
      <c r="C14" s="2">
        <v>100300</v>
      </c>
      <c r="D14" s="2">
        <v>-13700</v>
      </c>
      <c r="E14" s="2">
        <v>-13.66</v>
      </c>
      <c r="F14" s="2">
        <v>86600</v>
      </c>
    </row>
    <row r="15" spans="1:6" x14ac:dyDescent="0.2">
      <c r="A15" t="s">
        <v>46</v>
      </c>
      <c r="B15" t="s">
        <v>47</v>
      </c>
      <c r="C15" s="2">
        <v>0</v>
      </c>
      <c r="D15" s="2">
        <v>7000</v>
      </c>
      <c r="E15" s="2">
        <v>100</v>
      </c>
      <c r="F15" s="2">
        <v>7000</v>
      </c>
    </row>
    <row r="16" spans="1:6" x14ac:dyDescent="0.2">
      <c r="A16" t="s">
        <v>48</v>
      </c>
      <c r="B16" t="s">
        <v>49</v>
      </c>
      <c r="C16" s="2">
        <v>9300</v>
      </c>
      <c r="D16" s="2">
        <v>0</v>
      </c>
      <c r="E16" s="2">
        <v>0</v>
      </c>
      <c r="F16" s="2">
        <v>9300</v>
      </c>
    </row>
    <row r="17" spans="1:6" x14ac:dyDescent="0.2">
      <c r="A17" t="s">
        <v>50</v>
      </c>
      <c r="B17" t="s">
        <v>87</v>
      </c>
      <c r="C17" s="2">
        <v>130</v>
      </c>
      <c r="D17" s="2">
        <v>0</v>
      </c>
      <c r="E17" s="2">
        <v>0</v>
      </c>
      <c r="F17" s="2">
        <v>130</v>
      </c>
    </row>
    <row r="18" spans="1:6" x14ac:dyDescent="0.2">
      <c r="A18" s="26" t="s">
        <v>134</v>
      </c>
      <c r="B18" s="26"/>
      <c r="C18" s="25">
        <v>2513834.1800000002</v>
      </c>
      <c r="D18" s="25">
        <v>76165.820000000007</v>
      </c>
      <c r="E18" s="25">
        <v>3.03</v>
      </c>
      <c r="F18" s="25">
        <v>2590000</v>
      </c>
    </row>
    <row r="19" spans="1:6" x14ac:dyDescent="0.2">
      <c r="A19" t="s">
        <v>38</v>
      </c>
      <c r="B19" t="s">
        <v>39</v>
      </c>
      <c r="C19" s="2">
        <v>2214834.1800000002</v>
      </c>
      <c r="D19" s="2">
        <v>126165.82</v>
      </c>
      <c r="E19" s="2">
        <v>5.7</v>
      </c>
      <c r="F19" s="2">
        <v>2341000</v>
      </c>
    </row>
    <row r="20" spans="1:6" x14ac:dyDescent="0.2">
      <c r="A20" t="s">
        <v>40</v>
      </c>
      <c r="B20" t="s">
        <v>41</v>
      </c>
      <c r="C20" s="2">
        <v>299000</v>
      </c>
      <c r="D20" s="2">
        <v>-50000</v>
      </c>
      <c r="E20" s="2">
        <v>-16.72</v>
      </c>
      <c r="F20" s="2">
        <v>249000</v>
      </c>
    </row>
    <row r="21" spans="1:6" x14ac:dyDescent="0.2">
      <c r="A21" s="26" t="s">
        <v>142</v>
      </c>
      <c r="B21" s="26"/>
      <c r="C21" s="25">
        <v>460225</v>
      </c>
      <c r="D21" s="25">
        <v>-162576.79999999999</v>
      </c>
      <c r="E21" s="25">
        <v>-35.33</v>
      </c>
      <c r="F21" s="25">
        <v>297648.2</v>
      </c>
    </row>
    <row r="22" spans="1:6" x14ac:dyDescent="0.2">
      <c r="A22" t="s">
        <v>50</v>
      </c>
      <c r="B22" t="s">
        <v>87</v>
      </c>
      <c r="C22" s="2">
        <v>460225</v>
      </c>
      <c r="D22" s="2">
        <v>-162576.79999999999</v>
      </c>
      <c r="E22" s="2">
        <v>-35.33</v>
      </c>
      <c r="F22" s="2">
        <v>297648.2</v>
      </c>
    </row>
    <row r="23" spans="1:6" x14ac:dyDescent="0.2">
      <c r="A23" s="26" t="s">
        <v>133</v>
      </c>
      <c r="B23" s="26"/>
      <c r="C23" s="25">
        <v>2836390.82</v>
      </c>
      <c r="D23" s="25">
        <v>-332500</v>
      </c>
      <c r="E23" s="25">
        <v>-11.72</v>
      </c>
      <c r="F23" s="25">
        <v>2503890.8199999998</v>
      </c>
    </row>
    <row r="24" spans="1:6" x14ac:dyDescent="0.2">
      <c r="A24" t="s">
        <v>38</v>
      </c>
      <c r="B24" t="s">
        <v>39</v>
      </c>
      <c r="C24" s="2">
        <v>715000</v>
      </c>
      <c r="D24" s="2">
        <v>-6810</v>
      </c>
      <c r="E24" s="2">
        <v>-0.95</v>
      </c>
      <c r="F24" s="2">
        <v>708190</v>
      </c>
    </row>
    <row r="25" spans="1:6" x14ac:dyDescent="0.2">
      <c r="A25" t="s">
        <v>40</v>
      </c>
      <c r="B25" t="s">
        <v>41</v>
      </c>
      <c r="C25" s="2">
        <v>444050</v>
      </c>
      <c r="D25" s="2">
        <v>-225650</v>
      </c>
      <c r="E25" s="2">
        <v>-50.82</v>
      </c>
      <c r="F25" s="2">
        <v>218400</v>
      </c>
    </row>
    <row r="26" spans="1:6" x14ac:dyDescent="0.2">
      <c r="A26" t="s">
        <v>42</v>
      </c>
      <c r="B26" t="s">
        <v>43</v>
      </c>
      <c r="C26" s="2">
        <v>50</v>
      </c>
      <c r="D26" s="2">
        <v>-40</v>
      </c>
      <c r="E26" s="2">
        <v>-80</v>
      </c>
      <c r="F26" s="2">
        <v>10</v>
      </c>
    </row>
    <row r="27" spans="1:6" x14ac:dyDescent="0.2">
      <c r="A27" t="s">
        <v>44</v>
      </c>
      <c r="B27" t="s">
        <v>45</v>
      </c>
      <c r="C27" s="2">
        <v>725435.82</v>
      </c>
      <c r="D27" s="2">
        <v>0</v>
      </c>
      <c r="E27" s="2">
        <v>0</v>
      </c>
      <c r="F27" s="2">
        <v>725435.82</v>
      </c>
    </row>
    <row r="28" spans="1:6" x14ac:dyDescent="0.2">
      <c r="A28" t="s">
        <v>46</v>
      </c>
      <c r="B28" t="s">
        <v>47</v>
      </c>
      <c r="C28" s="2">
        <v>400000</v>
      </c>
      <c r="D28" s="2">
        <v>100000</v>
      </c>
      <c r="E28" s="2">
        <v>25</v>
      </c>
      <c r="F28" s="2">
        <v>500000</v>
      </c>
    </row>
    <row r="29" spans="1:6" x14ac:dyDescent="0.2">
      <c r="A29" t="s">
        <v>48</v>
      </c>
      <c r="B29" t="s">
        <v>49</v>
      </c>
      <c r="C29" s="2">
        <v>310000</v>
      </c>
      <c r="D29" s="2">
        <v>-200000</v>
      </c>
      <c r="E29" s="2">
        <v>-64.52</v>
      </c>
      <c r="F29" s="2">
        <v>110000</v>
      </c>
    </row>
    <row r="30" spans="1:6" x14ac:dyDescent="0.2">
      <c r="A30" t="s">
        <v>50</v>
      </c>
      <c r="B30" t="s">
        <v>87</v>
      </c>
      <c r="C30" s="2">
        <v>241855</v>
      </c>
      <c r="D30" s="2">
        <v>0</v>
      </c>
      <c r="E30" s="2">
        <v>0</v>
      </c>
      <c r="F30" s="2">
        <v>241855</v>
      </c>
    </row>
    <row r="31" spans="1:6" x14ac:dyDescent="0.2">
      <c r="A31" s="26" t="s">
        <v>132</v>
      </c>
      <c r="B31" s="26"/>
      <c r="C31" s="25">
        <v>855000</v>
      </c>
      <c r="D31" s="25">
        <v>290106.90000000002</v>
      </c>
      <c r="E31" s="25">
        <v>33.93</v>
      </c>
      <c r="F31" s="25">
        <v>1145106.8999999999</v>
      </c>
    </row>
    <row r="32" spans="1:6" x14ac:dyDescent="0.2">
      <c r="A32" t="s">
        <v>40</v>
      </c>
      <c r="B32" t="s">
        <v>41</v>
      </c>
      <c r="C32" s="2">
        <v>82000</v>
      </c>
      <c r="D32" s="2">
        <v>35956.9</v>
      </c>
      <c r="E32" s="2">
        <v>43.85</v>
      </c>
      <c r="F32" s="2">
        <v>117956.9</v>
      </c>
    </row>
    <row r="33" spans="1:6" x14ac:dyDescent="0.2">
      <c r="A33" t="s">
        <v>44</v>
      </c>
      <c r="B33" t="s">
        <v>45</v>
      </c>
      <c r="C33" s="2">
        <v>606000</v>
      </c>
      <c r="D33" s="2">
        <v>191650</v>
      </c>
      <c r="E33" s="2">
        <v>31.63</v>
      </c>
      <c r="F33" s="2">
        <v>797650</v>
      </c>
    </row>
    <row r="34" spans="1:6" x14ac:dyDescent="0.2">
      <c r="A34" t="s">
        <v>46</v>
      </c>
      <c r="B34" t="s">
        <v>47</v>
      </c>
      <c r="C34" s="2">
        <v>0</v>
      </c>
      <c r="D34" s="2">
        <v>0</v>
      </c>
      <c r="E34" s="2">
        <v>0</v>
      </c>
      <c r="F34" s="2">
        <v>0</v>
      </c>
    </row>
    <row r="35" spans="1:6" x14ac:dyDescent="0.2">
      <c r="A35" t="s">
        <v>48</v>
      </c>
      <c r="B35" t="s">
        <v>49</v>
      </c>
      <c r="C35" s="2">
        <v>500</v>
      </c>
      <c r="D35" s="2">
        <v>-500</v>
      </c>
      <c r="E35" s="2">
        <v>-100</v>
      </c>
      <c r="F35" s="2">
        <v>0</v>
      </c>
    </row>
    <row r="36" spans="1:6" x14ac:dyDescent="0.2">
      <c r="C36" s="2"/>
      <c r="D36" s="2"/>
      <c r="E36" s="2"/>
      <c r="F36" s="2"/>
    </row>
    <row r="37" spans="1:6" x14ac:dyDescent="0.2">
      <c r="A37" t="s">
        <v>50</v>
      </c>
      <c r="B37" t="s">
        <v>87</v>
      </c>
      <c r="C37" s="2">
        <v>166500</v>
      </c>
      <c r="D37" s="2">
        <v>63000</v>
      </c>
      <c r="E37" s="2">
        <v>37.840000000000003</v>
      </c>
      <c r="F37" s="2">
        <v>229500</v>
      </c>
    </row>
    <row r="38" spans="1:6" x14ac:dyDescent="0.2">
      <c r="A38" s="26" t="s">
        <v>141</v>
      </c>
      <c r="B38" s="26"/>
      <c r="C38" s="25">
        <v>8000</v>
      </c>
      <c r="D38" s="25">
        <v>-8000</v>
      </c>
      <c r="E38" s="25">
        <v>-100</v>
      </c>
      <c r="F38" s="25">
        <v>0</v>
      </c>
    </row>
    <row r="39" spans="1:6" x14ac:dyDescent="0.2">
      <c r="A39" t="s">
        <v>40</v>
      </c>
      <c r="B39" t="s">
        <v>41</v>
      </c>
      <c r="C39" s="2">
        <v>8000</v>
      </c>
      <c r="D39" s="2">
        <v>-8000</v>
      </c>
      <c r="E39" s="2">
        <v>-100</v>
      </c>
      <c r="F39" s="2">
        <v>0</v>
      </c>
    </row>
    <row r="40" spans="1:6" x14ac:dyDescent="0.2">
      <c r="A40" t="s">
        <v>46</v>
      </c>
      <c r="B40" t="s">
        <v>47</v>
      </c>
      <c r="C40" s="2">
        <v>0</v>
      </c>
      <c r="D40" s="2">
        <v>0</v>
      </c>
      <c r="E40" s="2">
        <v>0</v>
      </c>
      <c r="F40" s="2">
        <v>0</v>
      </c>
    </row>
    <row r="41" spans="1:6" x14ac:dyDescent="0.2">
      <c r="A41" s="26" t="s">
        <v>140</v>
      </c>
      <c r="B41" s="26"/>
      <c r="C41" s="25">
        <v>202500</v>
      </c>
      <c r="D41" s="25">
        <v>206000</v>
      </c>
      <c r="E41" s="25">
        <v>101.73</v>
      </c>
      <c r="F41" s="25">
        <v>408500</v>
      </c>
    </row>
    <row r="42" spans="1:6" x14ac:dyDescent="0.2">
      <c r="A42" t="s">
        <v>50</v>
      </c>
      <c r="B42" t="s">
        <v>87</v>
      </c>
      <c r="C42" s="2">
        <v>202500</v>
      </c>
      <c r="D42" s="2">
        <v>206000</v>
      </c>
      <c r="E42" s="2">
        <v>101.73</v>
      </c>
      <c r="F42" s="2">
        <v>408500</v>
      </c>
    </row>
    <row r="43" spans="1:6" x14ac:dyDescent="0.2">
      <c r="A43" s="26" t="s">
        <v>131</v>
      </c>
      <c r="B43" s="26"/>
      <c r="C43" s="25">
        <v>800386</v>
      </c>
      <c r="D43" s="25">
        <v>-470654.73</v>
      </c>
      <c r="E43" s="25">
        <v>-58.8</v>
      </c>
      <c r="F43" s="25">
        <v>329731.27</v>
      </c>
    </row>
    <row r="44" spans="1:6" x14ac:dyDescent="0.2">
      <c r="A44" t="s">
        <v>38</v>
      </c>
      <c r="B44" t="s">
        <v>39</v>
      </c>
      <c r="C44" s="2">
        <v>202200</v>
      </c>
      <c r="D44" s="2">
        <v>-200</v>
      </c>
      <c r="E44" s="2">
        <v>-0.1</v>
      </c>
      <c r="F44" s="2">
        <v>202000</v>
      </c>
    </row>
    <row r="45" spans="1:6" x14ac:dyDescent="0.2">
      <c r="A45" t="s">
        <v>40</v>
      </c>
      <c r="B45" t="s">
        <v>41</v>
      </c>
      <c r="C45" s="2">
        <v>589001</v>
      </c>
      <c r="D45" s="2">
        <v>-469099.73</v>
      </c>
      <c r="E45" s="2">
        <v>-79.64</v>
      </c>
      <c r="F45" s="2">
        <v>119901.27</v>
      </c>
    </row>
    <row r="46" spans="1:6" x14ac:dyDescent="0.2">
      <c r="A46" t="s">
        <v>42</v>
      </c>
      <c r="B46" t="s">
        <v>43</v>
      </c>
      <c r="C46" s="2">
        <v>0</v>
      </c>
      <c r="D46" s="2">
        <v>0</v>
      </c>
      <c r="E46" s="2">
        <v>0</v>
      </c>
      <c r="F46" s="2">
        <v>0</v>
      </c>
    </row>
    <row r="47" spans="1:6" x14ac:dyDescent="0.2">
      <c r="A47" t="s">
        <v>50</v>
      </c>
      <c r="B47" t="s">
        <v>87</v>
      </c>
      <c r="C47" s="2">
        <v>9185</v>
      </c>
      <c r="D47" s="2">
        <v>-1355</v>
      </c>
      <c r="E47" s="2">
        <v>-14.75</v>
      </c>
      <c r="F47" s="2">
        <v>7830</v>
      </c>
    </row>
    <row r="48" spans="1:6" x14ac:dyDescent="0.2">
      <c r="A48" s="26" t="s">
        <v>130</v>
      </c>
      <c r="B48" s="26"/>
      <c r="C48" s="25">
        <v>80000</v>
      </c>
      <c r="D48" s="25">
        <v>-2000</v>
      </c>
      <c r="E48" s="25">
        <v>-2.5</v>
      </c>
      <c r="F48" s="25">
        <v>78000</v>
      </c>
    </row>
    <row r="49" spans="1:6" x14ac:dyDescent="0.2">
      <c r="A49" t="s">
        <v>38</v>
      </c>
      <c r="B49" t="s">
        <v>39</v>
      </c>
      <c r="C49" s="2">
        <v>0</v>
      </c>
      <c r="D49" s="2">
        <v>0</v>
      </c>
      <c r="E49" s="2">
        <v>0</v>
      </c>
      <c r="F49" s="2">
        <v>0</v>
      </c>
    </row>
    <row r="50" spans="1:6" x14ac:dyDescent="0.2">
      <c r="A50" t="s">
        <v>40</v>
      </c>
      <c r="B50" t="s">
        <v>41</v>
      </c>
      <c r="C50" s="2">
        <v>27000</v>
      </c>
      <c r="D50" s="2">
        <v>-2000</v>
      </c>
      <c r="E50" s="2">
        <v>-7.41</v>
      </c>
      <c r="F50" s="2">
        <v>25000</v>
      </c>
    </row>
    <row r="51" spans="1:6" x14ac:dyDescent="0.2">
      <c r="A51" t="s">
        <v>46</v>
      </c>
      <c r="B51" t="s">
        <v>47</v>
      </c>
      <c r="C51" s="2">
        <v>53000</v>
      </c>
      <c r="D51" s="2">
        <v>0</v>
      </c>
      <c r="E51" s="2">
        <v>0</v>
      </c>
      <c r="F51" s="2">
        <v>53000</v>
      </c>
    </row>
    <row r="52" spans="1:6" x14ac:dyDescent="0.2">
      <c r="A52" s="26" t="s">
        <v>129</v>
      </c>
      <c r="B52" s="26"/>
      <c r="C52" s="25">
        <v>449000</v>
      </c>
      <c r="D52" s="25">
        <v>-12409.11</v>
      </c>
      <c r="E52" s="25">
        <v>-2.76</v>
      </c>
      <c r="F52" s="25">
        <v>436590.89</v>
      </c>
    </row>
    <row r="53" spans="1:6" x14ac:dyDescent="0.2">
      <c r="A53" t="s">
        <v>38</v>
      </c>
      <c r="B53" t="s">
        <v>39</v>
      </c>
      <c r="C53" s="2">
        <v>310000</v>
      </c>
      <c r="D53" s="2">
        <v>-5000</v>
      </c>
      <c r="E53" s="2">
        <v>-1.61</v>
      </c>
      <c r="F53" s="2">
        <v>305000</v>
      </c>
    </row>
    <row r="54" spans="1:6" x14ac:dyDescent="0.2">
      <c r="A54" t="s">
        <v>40</v>
      </c>
      <c r="B54" t="s">
        <v>41</v>
      </c>
      <c r="C54" s="2">
        <v>139000</v>
      </c>
      <c r="D54" s="2">
        <v>-7409.11</v>
      </c>
      <c r="E54" s="2">
        <v>-5.33</v>
      </c>
      <c r="F54" s="2">
        <v>131590.89000000001</v>
      </c>
    </row>
    <row r="55" spans="1:6" x14ac:dyDescent="0.2">
      <c r="A55" t="s">
        <v>42</v>
      </c>
      <c r="B55" t="s">
        <v>43</v>
      </c>
      <c r="C55" s="2">
        <v>0</v>
      </c>
      <c r="D55" s="2">
        <v>0</v>
      </c>
      <c r="E55" s="2">
        <v>0</v>
      </c>
      <c r="F55" s="2">
        <v>0</v>
      </c>
    </row>
    <row r="56" spans="1:6" x14ac:dyDescent="0.2">
      <c r="A56" s="26" t="s">
        <v>128</v>
      </c>
      <c r="B56" s="26"/>
      <c r="C56" s="25">
        <v>22897662.030000001</v>
      </c>
      <c r="D56" s="25">
        <v>-154180.56</v>
      </c>
      <c r="E56" s="25">
        <v>-0.67</v>
      </c>
      <c r="F56" s="25">
        <v>22743481.469999999</v>
      </c>
    </row>
    <row r="57" spans="1:6" x14ac:dyDescent="0.2">
      <c r="A57" t="s">
        <v>38</v>
      </c>
      <c r="B57" t="s">
        <v>39</v>
      </c>
      <c r="C57" s="2">
        <v>16544010.76</v>
      </c>
      <c r="D57" s="2">
        <v>466141.84</v>
      </c>
      <c r="E57" s="2">
        <v>2.82</v>
      </c>
      <c r="F57" s="2">
        <v>17010152.600000001</v>
      </c>
    </row>
    <row r="58" spans="1:6" x14ac:dyDescent="0.2">
      <c r="A58" t="s">
        <v>40</v>
      </c>
      <c r="B58" t="s">
        <v>41</v>
      </c>
      <c r="C58" s="2">
        <v>6318820.9900000002</v>
      </c>
      <c r="D58" s="2">
        <v>-619626.98</v>
      </c>
      <c r="E58" s="2">
        <v>-9.81</v>
      </c>
      <c r="F58" s="2">
        <v>5699194.0099999998</v>
      </c>
    </row>
    <row r="59" spans="1:6" x14ac:dyDescent="0.2">
      <c r="A59" t="s">
        <v>42</v>
      </c>
      <c r="B59" t="s">
        <v>43</v>
      </c>
      <c r="C59" s="2">
        <v>27885.61</v>
      </c>
      <c r="D59" s="2">
        <v>-4625.42</v>
      </c>
      <c r="E59" s="2">
        <v>-16.59</v>
      </c>
      <c r="F59" s="2">
        <v>23260.19</v>
      </c>
    </row>
    <row r="60" spans="1:6" x14ac:dyDescent="0.2">
      <c r="A60" t="s">
        <v>46</v>
      </c>
      <c r="B60" t="s">
        <v>47</v>
      </c>
      <c r="C60" s="2">
        <v>0</v>
      </c>
      <c r="D60" s="2">
        <v>0</v>
      </c>
      <c r="E60" s="2">
        <v>0</v>
      </c>
      <c r="F60" s="2">
        <v>0</v>
      </c>
    </row>
    <row r="61" spans="1:6" x14ac:dyDescent="0.2">
      <c r="A61" t="s">
        <v>48</v>
      </c>
      <c r="B61" t="s">
        <v>49</v>
      </c>
      <c r="C61" s="2">
        <v>2057.5300000000002</v>
      </c>
      <c r="D61" s="2">
        <v>3600</v>
      </c>
      <c r="E61" s="2">
        <v>174.97</v>
      </c>
      <c r="F61" s="2">
        <v>5657.53</v>
      </c>
    </row>
    <row r="62" spans="1:6" x14ac:dyDescent="0.2">
      <c r="A62" t="s">
        <v>50</v>
      </c>
      <c r="B62" t="s">
        <v>87</v>
      </c>
      <c r="C62" s="2">
        <v>4887.1400000000003</v>
      </c>
      <c r="D62" s="2">
        <v>330</v>
      </c>
      <c r="E62" s="2">
        <v>6.75</v>
      </c>
      <c r="F62" s="2">
        <v>5217.1400000000003</v>
      </c>
    </row>
    <row r="63" spans="1:6" x14ac:dyDescent="0.2">
      <c r="A63" s="26" t="s">
        <v>127</v>
      </c>
      <c r="B63" s="26"/>
      <c r="C63" s="25">
        <v>729834.41</v>
      </c>
      <c r="D63" s="25">
        <v>166210.46</v>
      </c>
      <c r="E63" s="25">
        <v>22.77</v>
      </c>
      <c r="F63" s="25">
        <v>896044.87</v>
      </c>
    </row>
    <row r="64" spans="1:6" x14ac:dyDescent="0.2">
      <c r="A64" t="s">
        <v>38</v>
      </c>
      <c r="B64" t="s">
        <v>39</v>
      </c>
      <c r="C64" s="2">
        <v>5175.3599999999997</v>
      </c>
      <c r="D64" s="2">
        <v>0</v>
      </c>
      <c r="E64" s="2">
        <v>0</v>
      </c>
      <c r="F64" s="2">
        <v>5175.3599999999997</v>
      </c>
    </row>
    <row r="65" spans="1:6" x14ac:dyDescent="0.2">
      <c r="A65" t="s">
        <v>40</v>
      </c>
      <c r="B65" t="s">
        <v>41</v>
      </c>
      <c r="C65" s="2">
        <v>407024.54</v>
      </c>
      <c r="D65" s="2">
        <v>73000</v>
      </c>
      <c r="E65" s="2">
        <v>17.940000000000001</v>
      </c>
      <c r="F65" s="2">
        <v>480024.54</v>
      </c>
    </row>
    <row r="66" spans="1:6" x14ac:dyDescent="0.2">
      <c r="A66" t="s">
        <v>42</v>
      </c>
      <c r="B66" t="s">
        <v>43</v>
      </c>
      <c r="C66" s="2">
        <v>29334.51</v>
      </c>
      <c r="D66" s="2">
        <v>14930.46</v>
      </c>
      <c r="E66" s="2">
        <v>50.9</v>
      </c>
      <c r="F66" s="2">
        <v>44264.97</v>
      </c>
    </row>
    <row r="67" spans="1:6" x14ac:dyDescent="0.2">
      <c r="A67" t="s">
        <v>46</v>
      </c>
      <c r="B67" t="s">
        <v>47</v>
      </c>
      <c r="C67" s="2">
        <v>13280</v>
      </c>
      <c r="D67" s="2">
        <v>0</v>
      </c>
      <c r="E67" s="2">
        <v>0</v>
      </c>
      <c r="F67" s="2">
        <v>13280</v>
      </c>
    </row>
    <row r="68" spans="1:6" x14ac:dyDescent="0.2">
      <c r="A68" t="s">
        <v>48</v>
      </c>
      <c r="B68" t="s">
        <v>49</v>
      </c>
      <c r="C68" s="2">
        <v>0</v>
      </c>
      <c r="D68" s="2">
        <v>0</v>
      </c>
      <c r="E68" s="2">
        <v>0</v>
      </c>
      <c r="F68" s="2">
        <v>0</v>
      </c>
    </row>
    <row r="69" spans="1:6" x14ac:dyDescent="0.2">
      <c r="A69" t="s">
        <v>50</v>
      </c>
      <c r="B69" t="s">
        <v>87</v>
      </c>
      <c r="C69" s="2">
        <v>275020</v>
      </c>
      <c r="D69" s="2">
        <v>78280</v>
      </c>
      <c r="E69" s="2">
        <v>28.46</v>
      </c>
      <c r="F69" s="2">
        <v>353300</v>
      </c>
    </row>
    <row r="70" spans="1:6" x14ac:dyDescent="0.2">
      <c r="A70" s="26" t="s">
        <v>126</v>
      </c>
      <c r="B70" s="26"/>
      <c r="C70" s="25">
        <v>703854.76</v>
      </c>
      <c r="D70" s="25">
        <v>30734.01</v>
      </c>
      <c r="E70" s="25">
        <v>4.37</v>
      </c>
      <c r="F70" s="25">
        <v>734588.77</v>
      </c>
    </row>
    <row r="71" spans="1:6" x14ac:dyDescent="0.2">
      <c r="A71" t="s">
        <v>38</v>
      </c>
      <c r="B71" t="s">
        <v>39</v>
      </c>
      <c r="C71" s="2">
        <v>526943.06000000006</v>
      </c>
      <c r="D71" s="2">
        <v>28316.86</v>
      </c>
      <c r="E71" s="2">
        <v>5.37</v>
      </c>
      <c r="F71" s="2">
        <v>555259.92000000004</v>
      </c>
    </row>
    <row r="72" spans="1:6" x14ac:dyDescent="0.2">
      <c r="A72" t="s">
        <v>40</v>
      </c>
      <c r="B72" t="s">
        <v>41</v>
      </c>
      <c r="C72" s="2">
        <v>176911.7</v>
      </c>
      <c r="D72" s="2">
        <v>2417.15</v>
      </c>
      <c r="E72" s="2">
        <v>1.37</v>
      </c>
      <c r="F72" s="2">
        <v>179328.85</v>
      </c>
    </row>
    <row r="73" spans="1:6" x14ac:dyDescent="0.2">
      <c r="A73" s="26" t="s">
        <v>125</v>
      </c>
      <c r="B73" s="26"/>
      <c r="C73" s="25">
        <v>1250109.51</v>
      </c>
      <c r="D73" s="25">
        <v>4341.93</v>
      </c>
      <c r="E73" s="25">
        <v>0.35</v>
      </c>
      <c r="F73" s="25">
        <v>1254451.44</v>
      </c>
    </row>
    <row r="74" spans="1:6" x14ac:dyDescent="0.2">
      <c r="A74" s="26"/>
      <c r="B74" s="26"/>
      <c r="C74" s="25"/>
      <c r="D74" s="25"/>
      <c r="E74" s="25"/>
      <c r="F74" s="25"/>
    </row>
    <row r="75" spans="1:6" x14ac:dyDescent="0.2">
      <c r="A75" t="s">
        <v>40</v>
      </c>
      <c r="B75" t="s">
        <v>41</v>
      </c>
      <c r="C75" s="2">
        <v>30000</v>
      </c>
      <c r="D75" s="2">
        <v>0</v>
      </c>
      <c r="E75" s="2">
        <v>0</v>
      </c>
      <c r="F75" s="2">
        <v>30000</v>
      </c>
    </row>
    <row r="76" spans="1:6" x14ac:dyDescent="0.2">
      <c r="A76" t="s">
        <v>44</v>
      </c>
      <c r="B76" t="s">
        <v>45</v>
      </c>
      <c r="C76" s="2">
        <v>120000</v>
      </c>
      <c r="D76" s="2">
        <v>0</v>
      </c>
      <c r="E76" s="2">
        <v>0</v>
      </c>
      <c r="F76" s="2">
        <v>120000</v>
      </c>
    </row>
    <row r="77" spans="1:6" x14ac:dyDescent="0.2">
      <c r="A77" t="s">
        <v>46</v>
      </c>
      <c r="B77" t="s">
        <v>47</v>
      </c>
      <c r="C77" s="2">
        <v>58681.5</v>
      </c>
      <c r="D77" s="2">
        <v>0</v>
      </c>
      <c r="E77" s="2">
        <v>0</v>
      </c>
      <c r="F77" s="2">
        <v>58681.5</v>
      </c>
    </row>
    <row r="78" spans="1:6" x14ac:dyDescent="0.2">
      <c r="A78" t="s">
        <v>50</v>
      </c>
      <c r="B78" t="s">
        <v>87</v>
      </c>
      <c r="C78" s="2">
        <v>1041428.01</v>
      </c>
      <c r="D78" s="2">
        <v>4341.93</v>
      </c>
      <c r="E78" s="2">
        <v>0.42</v>
      </c>
      <c r="F78" s="2">
        <v>1045769.94</v>
      </c>
    </row>
    <row r="79" spans="1:6" x14ac:dyDescent="0.2">
      <c r="A79" s="26" t="s">
        <v>139</v>
      </c>
      <c r="B79" s="26"/>
      <c r="C79" s="25">
        <v>122871.79</v>
      </c>
      <c r="D79" s="25">
        <v>0</v>
      </c>
      <c r="E79" s="25">
        <v>0</v>
      </c>
      <c r="F79" s="25">
        <v>122871.79</v>
      </c>
    </row>
    <row r="80" spans="1:6" x14ac:dyDescent="0.2">
      <c r="A80" t="s">
        <v>46</v>
      </c>
      <c r="B80" t="s">
        <v>47</v>
      </c>
      <c r="C80" s="2">
        <v>27871.79</v>
      </c>
      <c r="D80" s="2">
        <v>0</v>
      </c>
      <c r="E80" s="2">
        <v>0</v>
      </c>
      <c r="F80" s="2">
        <v>27871.79</v>
      </c>
    </row>
    <row r="81" spans="1:6" x14ac:dyDescent="0.2">
      <c r="A81" t="s">
        <v>50</v>
      </c>
      <c r="B81" t="s">
        <v>87</v>
      </c>
      <c r="C81" s="2">
        <v>95000</v>
      </c>
      <c r="D81" s="2">
        <v>0</v>
      </c>
      <c r="E81" s="2">
        <v>0</v>
      </c>
      <c r="F81" s="2">
        <v>95000</v>
      </c>
    </row>
    <row r="82" spans="1:6" x14ac:dyDescent="0.2">
      <c r="A82" s="26" t="s">
        <v>124</v>
      </c>
      <c r="B82" s="26"/>
      <c r="C82" s="25">
        <v>34367308.270000003</v>
      </c>
      <c r="D82" s="25">
        <v>1800368.19</v>
      </c>
      <c r="E82" s="25">
        <v>5.24</v>
      </c>
      <c r="F82" s="25">
        <v>36167676.460000001</v>
      </c>
    </row>
    <row r="83" spans="1:6" x14ac:dyDescent="0.2">
      <c r="A83" t="s">
        <v>38</v>
      </c>
      <c r="B83" t="s">
        <v>39</v>
      </c>
      <c r="C83" s="2">
        <v>29178618.309999999</v>
      </c>
      <c r="D83" s="2">
        <v>1637107.67</v>
      </c>
      <c r="E83" s="2">
        <v>5.61</v>
      </c>
      <c r="F83" s="2">
        <v>30815725.98</v>
      </c>
    </row>
    <row r="84" spans="1:6" x14ac:dyDescent="0.2">
      <c r="A84" t="s">
        <v>40</v>
      </c>
      <c r="B84" t="s">
        <v>41</v>
      </c>
      <c r="C84" s="2">
        <v>4943883.2699999996</v>
      </c>
      <c r="D84" s="2">
        <v>140649.31</v>
      </c>
      <c r="E84" s="2">
        <v>2.84</v>
      </c>
      <c r="F84" s="2">
        <v>5084532.58</v>
      </c>
    </row>
    <row r="85" spans="1:6" x14ac:dyDescent="0.2">
      <c r="A85" t="s">
        <v>42</v>
      </c>
      <c r="B85" t="s">
        <v>43</v>
      </c>
      <c r="C85" s="2">
        <v>6457</v>
      </c>
      <c r="D85" s="2">
        <v>-1006.59</v>
      </c>
      <c r="E85" s="2">
        <v>-15.59</v>
      </c>
      <c r="F85" s="2">
        <v>5450.41</v>
      </c>
    </row>
    <row r="86" spans="1:6" x14ac:dyDescent="0.2">
      <c r="A86" t="s">
        <v>46</v>
      </c>
      <c r="B86" t="s">
        <v>47</v>
      </c>
      <c r="C86" s="2">
        <v>500</v>
      </c>
      <c r="D86" s="2">
        <v>-500</v>
      </c>
      <c r="E86" s="2">
        <v>-100</v>
      </c>
      <c r="F86" s="2">
        <v>0</v>
      </c>
    </row>
    <row r="87" spans="1:6" x14ac:dyDescent="0.2">
      <c r="A87" t="s">
        <v>48</v>
      </c>
      <c r="B87" t="s">
        <v>49</v>
      </c>
      <c r="C87" s="2">
        <v>229071.64</v>
      </c>
      <c r="D87" s="2">
        <v>24010.39</v>
      </c>
      <c r="E87" s="2">
        <v>10.48</v>
      </c>
      <c r="F87" s="2">
        <v>253082.03</v>
      </c>
    </row>
    <row r="88" spans="1:6" x14ac:dyDescent="0.2">
      <c r="A88" t="s">
        <v>50</v>
      </c>
      <c r="B88" t="s">
        <v>87</v>
      </c>
      <c r="C88" s="2">
        <v>8778.0499999999993</v>
      </c>
      <c r="D88" s="2">
        <v>107.41</v>
      </c>
      <c r="E88" s="2">
        <v>1.22</v>
      </c>
      <c r="F88" s="2">
        <v>8885.4599999999991</v>
      </c>
    </row>
    <row r="89" spans="1:6" x14ac:dyDescent="0.2">
      <c r="A89" t="s">
        <v>38</v>
      </c>
      <c r="B89" t="s">
        <v>39</v>
      </c>
      <c r="C89" s="2">
        <v>2250</v>
      </c>
      <c r="D89" s="2">
        <v>-2250</v>
      </c>
      <c r="E89" s="2">
        <v>-100</v>
      </c>
      <c r="F89" s="2">
        <v>0</v>
      </c>
    </row>
    <row r="90" spans="1:6" x14ac:dyDescent="0.2">
      <c r="A90" t="s">
        <v>40</v>
      </c>
      <c r="B90" t="s">
        <v>41</v>
      </c>
      <c r="C90" s="2">
        <v>14000</v>
      </c>
      <c r="D90" s="2">
        <v>3700</v>
      </c>
      <c r="E90" s="2">
        <v>26.43</v>
      </c>
      <c r="F90" s="2">
        <v>17700</v>
      </c>
    </row>
    <row r="91" spans="1:6" x14ac:dyDescent="0.2">
      <c r="A91" s="26" t="s">
        <v>123</v>
      </c>
      <c r="B91" s="26"/>
      <c r="C91" s="25">
        <v>24251272.77</v>
      </c>
      <c r="D91" s="25">
        <v>324204.77</v>
      </c>
      <c r="E91" s="25">
        <v>1.34</v>
      </c>
      <c r="F91" s="25">
        <v>24575477.539999999</v>
      </c>
    </row>
    <row r="92" spans="1:6" x14ac:dyDescent="0.2">
      <c r="A92" t="s">
        <v>38</v>
      </c>
      <c r="B92" t="s">
        <v>39</v>
      </c>
      <c r="C92" s="2">
        <v>20860316.48</v>
      </c>
      <c r="D92" s="2">
        <v>-223930.5</v>
      </c>
      <c r="E92" s="2">
        <v>-1.07</v>
      </c>
      <c r="F92" s="2">
        <v>20636385.98</v>
      </c>
    </row>
    <row r="93" spans="1:6" x14ac:dyDescent="0.2">
      <c r="A93" t="s">
        <v>40</v>
      </c>
      <c r="B93" t="s">
        <v>41</v>
      </c>
      <c r="C93" s="2">
        <v>3231361.53</v>
      </c>
      <c r="D93" s="2">
        <v>536829.68000000005</v>
      </c>
      <c r="E93" s="2">
        <v>16.61</v>
      </c>
      <c r="F93" s="2">
        <v>3768191.21</v>
      </c>
    </row>
    <row r="94" spans="1:6" x14ac:dyDescent="0.2">
      <c r="A94" t="s">
        <v>42</v>
      </c>
      <c r="B94" t="s">
        <v>43</v>
      </c>
      <c r="C94" s="2">
        <v>3687.35</v>
      </c>
      <c r="D94" s="2">
        <v>-3185</v>
      </c>
      <c r="E94" s="2">
        <v>-86.38</v>
      </c>
      <c r="F94" s="2">
        <v>502.35</v>
      </c>
    </row>
    <row r="95" spans="1:6" x14ac:dyDescent="0.2">
      <c r="A95" t="s">
        <v>46</v>
      </c>
      <c r="B95" t="s">
        <v>47</v>
      </c>
      <c r="C95" s="2">
        <v>139827.47</v>
      </c>
      <c r="D95" s="2">
        <v>0</v>
      </c>
      <c r="E95" s="2">
        <v>0</v>
      </c>
      <c r="F95" s="2">
        <v>139827.47</v>
      </c>
    </row>
    <row r="96" spans="1:6" x14ac:dyDescent="0.2">
      <c r="A96" t="s">
        <v>48</v>
      </c>
      <c r="B96" t="s">
        <v>49</v>
      </c>
      <c r="C96" s="2">
        <v>6636.14</v>
      </c>
      <c r="D96" s="2">
        <v>0</v>
      </c>
      <c r="E96" s="2">
        <v>0</v>
      </c>
      <c r="F96" s="2">
        <v>6636.14</v>
      </c>
    </row>
    <row r="97" spans="1:6" x14ac:dyDescent="0.2">
      <c r="A97" t="s">
        <v>50</v>
      </c>
      <c r="B97" t="s">
        <v>87</v>
      </c>
      <c r="C97" s="2">
        <v>9443.7999999999993</v>
      </c>
      <c r="D97" s="2">
        <v>14490.59</v>
      </c>
      <c r="E97" s="2">
        <v>153.44</v>
      </c>
      <c r="F97" s="2">
        <v>23934.39</v>
      </c>
    </row>
    <row r="98" spans="1:6" x14ac:dyDescent="0.2">
      <c r="A98" s="26" t="s">
        <v>138</v>
      </c>
      <c r="B98" s="26"/>
      <c r="C98" s="25">
        <v>29199.01</v>
      </c>
      <c r="D98" s="25">
        <v>0</v>
      </c>
      <c r="E98" s="25">
        <v>0</v>
      </c>
      <c r="F98" s="25">
        <v>29199.01</v>
      </c>
    </row>
    <row r="99" spans="1:6" x14ac:dyDescent="0.2">
      <c r="A99" t="s">
        <v>40</v>
      </c>
      <c r="B99" t="s">
        <v>41</v>
      </c>
      <c r="C99" s="2">
        <v>29199.01</v>
      </c>
      <c r="D99" s="2">
        <v>0</v>
      </c>
      <c r="E99" s="2">
        <v>0</v>
      </c>
      <c r="F99" s="2">
        <v>29199.01</v>
      </c>
    </row>
    <row r="100" spans="1:6" x14ac:dyDescent="0.2">
      <c r="A100" s="26" t="s">
        <v>122</v>
      </c>
      <c r="B100" s="26"/>
      <c r="C100" s="25">
        <v>5748143.8300000001</v>
      </c>
      <c r="D100" s="25">
        <v>105952.34</v>
      </c>
      <c r="E100" s="25">
        <v>1.84</v>
      </c>
      <c r="F100" s="25">
        <v>5854096.1699999999</v>
      </c>
    </row>
    <row r="101" spans="1:6" x14ac:dyDescent="0.2">
      <c r="A101" t="s">
        <v>38</v>
      </c>
      <c r="B101" t="s">
        <v>39</v>
      </c>
      <c r="C101" s="2">
        <v>1283596.25</v>
      </c>
      <c r="D101" s="2">
        <v>199073.85</v>
      </c>
      <c r="E101" s="2">
        <v>15.51</v>
      </c>
      <c r="F101" s="2">
        <v>1482670.1</v>
      </c>
    </row>
    <row r="102" spans="1:6" x14ac:dyDescent="0.2">
      <c r="A102" t="s">
        <v>40</v>
      </c>
      <c r="B102" t="s">
        <v>41</v>
      </c>
      <c r="C102" s="2">
        <v>1544908.15</v>
      </c>
      <c r="D102" s="2">
        <v>2558.4899999999998</v>
      </c>
      <c r="E102" s="2">
        <v>0.17</v>
      </c>
      <c r="F102" s="2">
        <v>1547466.64</v>
      </c>
    </row>
    <row r="103" spans="1:6" x14ac:dyDescent="0.2">
      <c r="A103" t="s">
        <v>46</v>
      </c>
      <c r="B103" t="s">
        <v>47</v>
      </c>
      <c r="C103" s="2">
        <v>323471.84999999998</v>
      </c>
      <c r="D103" s="2">
        <v>0</v>
      </c>
      <c r="E103" s="2">
        <v>0</v>
      </c>
      <c r="F103" s="2">
        <v>323471.84999999998</v>
      </c>
    </row>
    <row r="104" spans="1:6" x14ac:dyDescent="0.2">
      <c r="A104" t="s">
        <v>48</v>
      </c>
      <c r="B104" t="s">
        <v>49</v>
      </c>
      <c r="C104" s="2">
        <v>2555680</v>
      </c>
      <c r="D104" s="2">
        <v>-95680</v>
      </c>
      <c r="E104" s="2">
        <v>-3.74</v>
      </c>
      <c r="F104" s="2">
        <v>2460000</v>
      </c>
    </row>
    <row r="105" spans="1:6" x14ac:dyDescent="0.2">
      <c r="A105" t="s">
        <v>50</v>
      </c>
      <c r="B105" t="s">
        <v>87</v>
      </c>
      <c r="C105" s="2">
        <v>40487.58</v>
      </c>
      <c r="D105" s="2">
        <v>0</v>
      </c>
      <c r="E105" s="2">
        <v>0</v>
      </c>
      <c r="F105" s="2">
        <v>40487.58</v>
      </c>
    </row>
    <row r="106" spans="1:6" x14ac:dyDescent="0.2">
      <c r="A106" s="26" t="s">
        <v>137</v>
      </c>
      <c r="B106" s="26"/>
      <c r="C106" s="25">
        <v>12000</v>
      </c>
      <c r="D106" s="25">
        <v>0</v>
      </c>
      <c r="E106" s="25">
        <v>0</v>
      </c>
      <c r="F106" s="25">
        <v>12000</v>
      </c>
    </row>
    <row r="107" spans="1:6" x14ac:dyDescent="0.2">
      <c r="A107" t="s">
        <v>40</v>
      </c>
      <c r="B107" t="s">
        <v>41</v>
      </c>
      <c r="C107" s="2">
        <v>12000</v>
      </c>
      <c r="D107" s="2">
        <v>0</v>
      </c>
      <c r="E107" s="2">
        <v>0</v>
      </c>
      <c r="F107" s="2">
        <v>12000</v>
      </c>
    </row>
    <row r="108" spans="1:6" x14ac:dyDescent="0.2">
      <c r="A108" s="26" t="s">
        <v>121</v>
      </c>
      <c r="B108" s="26"/>
      <c r="C108" s="25">
        <v>3705509.1</v>
      </c>
      <c r="D108" s="25">
        <v>702145.3</v>
      </c>
      <c r="E108" s="25">
        <v>18.95</v>
      </c>
      <c r="F108" s="25">
        <v>4407654.4000000004</v>
      </c>
    </row>
    <row r="109" spans="1:6" x14ac:dyDescent="0.2">
      <c r="A109" t="s">
        <v>38</v>
      </c>
      <c r="B109" t="s">
        <v>39</v>
      </c>
      <c r="C109" s="2">
        <v>2311352</v>
      </c>
      <c r="D109" s="2">
        <v>140499</v>
      </c>
      <c r="E109" s="2">
        <v>6.08</v>
      </c>
      <c r="F109" s="2">
        <v>2451851</v>
      </c>
    </row>
    <row r="110" spans="1:6" x14ac:dyDescent="0.2">
      <c r="A110" t="s">
        <v>40</v>
      </c>
      <c r="B110" t="s">
        <v>41</v>
      </c>
      <c r="C110" s="2">
        <v>898732.26</v>
      </c>
      <c r="D110" s="2">
        <v>165911.14000000001</v>
      </c>
      <c r="E110" s="2">
        <v>18.46</v>
      </c>
      <c r="F110" s="2">
        <v>1064643.3999999999</v>
      </c>
    </row>
    <row r="111" spans="1:6" x14ac:dyDescent="0.2">
      <c r="A111" t="s">
        <v>42</v>
      </c>
      <c r="B111" t="s">
        <v>43</v>
      </c>
      <c r="C111" s="2">
        <v>17134.84</v>
      </c>
      <c r="D111" s="2">
        <v>-6564.84</v>
      </c>
      <c r="E111" s="2">
        <v>-38.31</v>
      </c>
      <c r="F111" s="2">
        <v>10570</v>
      </c>
    </row>
    <row r="112" spans="1:6" x14ac:dyDescent="0.2">
      <c r="C112" s="2"/>
      <c r="D112" s="2"/>
      <c r="E112" s="2"/>
      <c r="F112" s="2"/>
    </row>
    <row r="113" spans="1:6" x14ac:dyDescent="0.2">
      <c r="A113" t="s">
        <v>48</v>
      </c>
      <c r="B113" t="s">
        <v>49</v>
      </c>
      <c r="C113" s="2">
        <v>0</v>
      </c>
      <c r="D113" s="2">
        <v>0</v>
      </c>
      <c r="E113" s="2">
        <v>0</v>
      </c>
      <c r="F113" s="2">
        <v>0</v>
      </c>
    </row>
    <row r="114" spans="1:6" x14ac:dyDescent="0.2">
      <c r="A114" t="s">
        <v>50</v>
      </c>
      <c r="B114" t="s">
        <v>87</v>
      </c>
      <c r="C114" s="2">
        <v>478290</v>
      </c>
      <c r="D114" s="2">
        <v>402300</v>
      </c>
      <c r="E114" s="2">
        <v>84.11</v>
      </c>
      <c r="F114" s="2">
        <v>880590</v>
      </c>
    </row>
    <row r="115" spans="1:6" x14ac:dyDescent="0.2">
      <c r="A115" s="4" t="s">
        <v>51</v>
      </c>
      <c r="B115" s="4" t="s">
        <v>7</v>
      </c>
      <c r="C115" s="5">
        <v>9373991.5800000001</v>
      </c>
      <c r="D115" s="5">
        <v>2854334.32</v>
      </c>
      <c r="E115" s="5">
        <v>30.45</v>
      </c>
      <c r="F115" s="5">
        <v>12228325.9</v>
      </c>
    </row>
    <row r="116" spans="1:6" x14ac:dyDescent="0.2">
      <c r="A116" s="26" t="s">
        <v>136</v>
      </c>
      <c r="B116" s="26"/>
      <c r="C116" s="25">
        <v>57000</v>
      </c>
      <c r="D116" s="25">
        <v>37059</v>
      </c>
      <c r="E116" s="25">
        <v>65.02</v>
      </c>
      <c r="F116" s="25">
        <v>94059</v>
      </c>
    </row>
    <row r="117" spans="1:6" x14ac:dyDescent="0.2">
      <c r="A117" t="s">
        <v>54</v>
      </c>
      <c r="B117" t="s">
        <v>55</v>
      </c>
      <c r="C117" s="2">
        <v>57000</v>
      </c>
      <c r="D117" s="2">
        <v>37059</v>
      </c>
      <c r="E117" s="2">
        <v>65.02</v>
      </c>
      <c r="F117" s="2">
        <v>94059</v>
      </c>
    </row>
    <row r="118" spans="1:6" x14ac:dyDescent="0.2">
      <c r="A118" s="26" t="s">
        <v>135</v>
      </c>
      <c r="B118" s="26"/>
      <c r="C118" s="25">
        <v>875920</v>
      </c>
      <c r="D118" s="25">
        <v>0</v>
      </c>
      <c r="E118" s="25">
        <v>0</v>
      </c>
      <c r="F118" s="25">
        <v>875920</v>
      </c>
    </row>
    <row r="119" spans="1:6" x14ac:dyDescent="0.2">
      <c r="A119" t="s">
        <v>54</v>
      </c>
      <c r="B119" t="s">
        <v>55</v>
      </c>
      <c r="C119" s="2">
        <v>300920</v>
      </c>
      <c r="D119" s="2">
        <v>0</v>
      </c>
      <c r="E119" s="2">
        <v>0</v>
      </c>
      <c r="F119" s="2">
        <v>300920</v>
      </c>
    </row>
    <row r="120" spans="1:6" x14ac:dyDescent="0.2">
      <c r="A120" t="s">
        <v>56</v>
      </c>
      <c r="B120" t="s">
        <v>57</v>
      </c>
      <c r="C120" s="2">
        <v>575000</v>
      </c>
      <c r="D120" s="2">
        <v>0</v>
      </c>
      <c r="E120" s="2">
        <v>0</v>
      </c>
      <c r="F120" s="2">
        <v>575000</v>
      </c>
    </row>
    <row r="121" spans="1:6" x14ac:dyDescent="0.2">
      <c r="A121" s="26" t="s">
        <v>134</v>
      </c>
      <c r="B121" s="26"/>
      <c r="C121" s="25">
        <v>0</v>
      </c>
      <c r="D121" s="25">
        <v>0</v>
      </c>
      <c r="E121" s="25">
        <v>0</v>
      </c>
      <c r="F121" s="25">
        <v>0</v>
      </c>
    </row>
    <row r="122" spans="1:6" x14ac:dyDescent="0.2">
      <c r="A122" t="s">
        <v>54</v>
      </c>
      <c r="B122" t="s">
        <v>55</v>
      </c>
      <c r="C122" s="2">
        <v>0</v>
      </c>
      <c r="D122" s="2">
        <v>0</v>
      </c>
      <c r="E122" s="2">
        <v>0</v>
      </c>
      <c r="F122" s="2">
        <v>0</v>
      </c>
    </row>
    <row r="123" spans="1:6" x14ac:dyDescent="0.2">
      <c r="A123" s="26" t="s">
        <v>133</v>
      </c>
      <c r="B123" s="26"/>
      <c r="C123" s="25">
        <v>764500</v>
      </c>
      <c r="D123" s="25">
        <v>-621500</v>
      </c>
      <c r="E123" s="25">
        <v>-81.290000000000006</v>
      </c>
      <c r="F123" s="25">
        <v>143000</v>
      </c>
    </row>
    <row r="124" spans="1:6" x14ac:dyDescent="0.2">
      <c r="A124" t="s">
        <v>52</v>
      </c>
      <c r="B124" t="s">
        <v>53</v>
      </c>
      <c r="C124" s="2">
        <v>0</v>
      </c>
      <c r="D124" s="2">
        <v>0</v>
      </c>
      <c r="E124" s="2">
        <v>0</v>
      </c>
      <c r="F124" s="2">
        <v>0</v>
      </c>
    </row>
    <row r="125" spans="1:6" x14ac:dyDescent="0.2">
      <c r="A125" t="s">
        <v>54</v>
      </c>
      <c r="B125" t="s">
        <v>55</v>
      </c>
      <c r="C125" s="2">
        <v>14500</v>
      </c>
      <c r="D125" s="2">
        <v>78500</v>
      </c>
      <c r="E125" s="2">
        <v>541.38</v>
      </c>
      <c r="F125" s="2">
        <v>93000</v>
      </c>
    </row>
    <row r="126" spans="1:6" x14ac:dyDescent="0.2">
      <c r="A126" t="s">
        <v>56</v>
      </c>
      <c r="B126" t="s">
        <v>57</v>
      </c>
      <c r="C126" s="2">
        <v>750000</v>
      </c>
      <c r="D126" s="2">
        <v>-700000</v>
      </c>
      <c r="E126" s="2">
        <v>-93.33</v>
      </c>
      <c r="F126" s="2">
        <v>50000</v>
      </c>
    </row>
    <row r="127" spans="1:6" x14ac:dyDescent="0.2">
      <c r="A127" s="26" t="s">
        <v>132</v>
      </c>
      <c r="B127" s="26"/>
      <c r="C127" s="25">
        <v>199400</v>
      </c>
      <c r="D127" s="25">
        <v>14856</v>
      </c>
      <c r="E127" s="25">
        <v>7.45</v>
      </c>
      <c r="F127" s="25">
        <v>214256</v>
      </c>
    </row>
    <row r="128" spans="1:6" x14ac:dyDescent="0.2">
      <c r="A128" t="s">
        <v>54</v>
      </c>
      <c r="B128" t="s">
        <v>55</v>
      </c>
      <c r="C128" s="2">
        <v>199400</v>
      </c>
      <c r="D128" s="2">
        <v>14856</v>
      </c>
      <c r="E128" s="2">
        <v>7.45</v>
      </c>
      <c r="F128" s="2">
        <v>214256</v>
      </c>
    </row>
    <row r="129" spans="1:6" x14ac:dyDescent="0.2">
      <c r="A129" s="26" t="s">
        <v>131</v>
      </c>
      <c r="B129" s="26"/>
      <c r="C129" s="25">
        <v>121350</v>
      </c>
      <c r="D129" s="25">
        <v>-72750</v>
      </c>
      <c r="E129" s="25">
        <v>-59.95</v>
      </c>
      <c r="F129" s="25">
        <v>48600</v>
      </c>
    </row>
    <row r="130" spans="1:6" x14ac:dyDescent="0.2">
      <c r="A130" t="s">
        <v>54</v>
      </c>
      <c r="B130" t="s">
        <v>55</v>
      </c>
      <c r="C130" s="2">
        <v>121350</v>
      </c>
      <c r="D130" s="2">
        <v>-72750</v>
      </c>
      <c r="E130" s="2">
        <v>-59.95</v>
      </c>
      <c r="F130" s="2">
        <v>48600</v>
      </c>
    </row>
    <row r="131" spans="1:6" x14ac:dyDescent="0.2">
      <c r="A131" s="26" t="s">
        <v>130</v>
      </c>
      <c r="B131" s="26"/>
      <c r="C131" s="25">
        <v>98000</v>
      </c>
      <c r="D131" s="25">
        <v>-98000</v>
      </c>
      <c r="E131" s="25">
        <v>-100</v>
      </c>
      <c r="F131" s="25">
        <v>0</v>
      </c>
    </row>
    <row r="132" spans="1:6" x14ac:dyDescent="0.2">
      <c r="A132" t="s">
        <v>54</v>
      </c>
      <c r="B132" t="s">
        <v>55</v>
      </c>
      <c r="C132" s="2">
        <v>98000</v>
      </c>
      <c r="D132" s="2">
        <v>-98000</v>
      </c>
      <c r="E132" s="2">
        <v>-100</v>
      </c>
      <c r="F132" s="2">
        <v>0</v>
      </c>
    </row>
    <row r="133" spans="1:6" x14ac:dyDescent="0.2">
      <c r="A133" s="26" t="s">
        <v>129</v>
      </c>
      <c r="B133" s="26"/>
      <c r="C133" s="25">
        <v>41000</v>
      </c>
      <c r="D133" s="25">
        <v>8500</v>
      </c>
      <c r="E133" s="25">
        <v>20.73</v>
      </c>
      <c r="F133" s="25">
        <v>49500</v>
      </c>
    </row>
    <row r="134" spans="1:6" x14ac:dyDescent="0.2">
      <c r="A134" t="s">
        <v>54</v>
      </c>
      <c r="B134" t="s">
        <v>55</v>
      </c>
      <c r="C134" s="2">
        <v>41000</v>
      </c>
      <c r="D134" s="2">
        <v>8500</v>
      </c>
      <c r="E134" s="2">
        <v>20.73</v>
      </c>
      <c r="F134" s="2">
        <v>49500</v>
      </c>
    </row>
    <row r="135" spans="1:6" x14ac:dyDescent="0.2">
      <c r="A135" s="26" t="s">
        <v>128</v>
      </c>
      <c r="B135" s="26"/>
      <c r="C135" s="25">
        <v>1849784.72</v>
      </c>
      <c r="D135" s="25">
        <v>-1060547.22</v>
      </c>
      <c r="E135" s="25">
        <v>-57.33</v>
      </c>
      <c r="F135" s="25">
        <v>789237.5</v>
      </c>
    </row>
    <row r="136" spans="1:6" x14ac:dyDescent="0.2">
      <c r="A136" t="s">
        <v>52</v>
      </c>
      <c r="B136" t="s">
        <v>53</v>
      </c>
      <c r="C136" s="2">
        <v>1550</v>
      </c>
      <c r="D136" s="2">
        <v>-1550</v>
      </c>
      <c r="E136" s="2">
        <v>-100</v>
      </c>
      <c r="F136" s="2">
        <v>0</v>
      </c>
    </row>
    <row r="137" spans="1:6" x14ac:dyDescent="0.2">
      <c r="A137" t="s">
        <v>54</v>
      </c>
      <c r="B137" t="s">
        <v>55</v>
      </c>
      <c r="C137" s="2">
        <v>1681234.72</v>
      </c>
      <c r="D137" s="2">
        <v>-892247.22</v>
      </c>
      <c r="E137" s="2">
        <v>-53.07</v>
      </c>
      <c r="F137" s="2">
        <v>788987.5</v>
      </c>
    </row>
    <row r="138" spans="1:6" x14ac:dyDescent="0.2">
      <c r="A138" t="s">
        <v>56</v>
      </c>
      <c r="B138" t="s">
        <v>57</v>
      </c>
      <c r="C138" s="2">
        <v>167000</v>
      </c>
      <c r="D138" s="2">
        <v>-166750</v>
      </c>
      <c r="E138" s="2">
        <v>-99.85</v>
      </c>
      <c r="F138" s="2">
        <v>250</v>
      </c>
    </row>
    <row r="139" spans="1:6" x14ac:dyDescent="0.2">
      <c r="A139" s="26" t="s">
        <v>127</v>
      </c>
      <c r="B139" s="26"/>
      <c r="C139" s="25">
        <v>758667.39</v>
      </c>
      <c r="D139" s="25">
        <v>-502000</v>
      </c>
      <c r="E139" s="25">
        <v>-66.17</v>
      </c>
      <c r="F139" s="25">
        <v>256667.39</v>
      </c>
    </row>
    <row r="140" spans="1:6" x14ac:dyDescent="0.2">
      <c r="A140" t="s">
        <v>54</v>
      </c>
      <c r="B140" t="s">
        <v>55</v>
      </c>
      <c r="C140" s="2">
        <v>505652.5</v>
      </c>
      <c r="D140" s="2">
        <v>-453000</v>
      </c>
      <c r="E140" s="2">
        <v>-89.59</v>
      </c>
      <c r="F140" s="2">
        <v>52652.5</v>
      </c>
    </row>
    <row r="141" spans="1:6" x14ac:dyDescent="0.2">
      <c r="A141" t="s">
        <v>56</v>
      </c>
      <c r="B141" t="s">
        <v>57</v>
      </c>
      <c r="C141" s="2">
        <v>253014.89</v>
      </c>
      <c r="D141" s="2">
        <v>-49000</v>
      </c>
      <c r="E141" s="2">
        <v>-19.37</v>
      </c>
      <c r="F141" s="2">
        <v>204014.89</v>
      </c>
    </row>
    <row r="142" spans="1:6" x14ac:dyDescent="0.2">
      <c r="A142" s="26" t="s">
        <v>126</v>
      </c>
      <c r="B142" s="26"/>
      <c r="C142" s="25">
        <v>599066.34</v>
      </c>
      <c r="D142" s="25">
        <v>-249849.14</v>
      </c>
      <c r="E142" s="25">
        <v>-41.71</v>
      </c>
      <c r="F142" s="25">
        <v>349217.2</v>
      </c>
    </row>
    <row r="143" spans="1:6" x14ac:dyDescent="0.2">
      <c r="A143" t="s">
        <v>54</v>
      </c>
      <c r="B143" t="s">
        <v>55</v>
      </c>
      <c r="C143" s="2">
        <v>8866.34</v>
      </c>
      <c r="D143" s="2">
        <v>150.86000000000001</v>
      </c>
      <c r="E143" s="2">
        <v>1.7</v>
      </c>
      <c r="F143" s="2">
        <v>9017.2000000000007</v>
      </c>
    </row>
    <row r="144" spans="1:6" x14ac:dyDescent="0.2">
      <c r="A144" t="s">
        <v>56</v>
      </c>
      <c r="B144" t="s">
        <v>57</v>
      </c>
      <c r="C144" s="2">
        <v>590200</v>
      </c>
      <c r="D144" s="2">
        <v>-250000</v>
      </c>
      <c r="E144" s="2">
        <v>-42.36</v>
      </c>
      <c r="F144" s="2">
        <v>340200</v>
      </c>
    </row>
    <row r="145" spans="1:6" x14ac:dyDescent="0.2">
      <c r="A145" s="26" t="s">
        <v>125</v>
      </c>
      <c r="B145" s="26"/>
      <c r="C145" s="25">
        <v>550000</v>
      </c>
      <c r="D145" s="25">
        <v>0</v>
      </c>
      <c r="E145" s="25">
        <v>0</v>
      </c>
      <c r="F145" s="25">
        <v>550000</v>
      </c>
    </row>
    <row r="146" spans="1:6" x14ac:dyDescent="0.2">
      <c r="A146" t="s">
        <v>54</v>
      </c>
      <c r="B146" t="s">
        <v>55</v>
      </c>
      <c r="C146" s="2">
        <v>550000</v>
      </c>
      <c r="D146" s="2">
        <v>0</v>
      </c>
      <c r="E146" s="2">
        <v>0</v>
      </c>
      <c r="F146" s="2">
        <v>550000</v>
      </c>
    </row>
    <row r="147" spans="1:6" x14ac:dyDescent="0.2">
      <c r="A147" t="s">
        <v>56</v>
      </c>
      <c r="B147" t="s">
        <v>57</v>
      </c>
      <c r="C147" s="2">
        <v>0</v>
      </c>
      <c r="D147" s="2">
        <v>0</v>
      </c>
      <c r="E147" s="2">
        <v>0</v>
      </c>
      <c r="F147" s="2">
        <v>0</v>
      </c>
    </row>
    <row r="148" spans="1:6" x14ac:dyDescent="0.2">
      <c r="A148" s="26" t="s">
        <v>124</v>
      </c>
      <c r="B148" s="26"/>
      <c r="C148" s="25">
        <v>701866.27</v>
      </c>
      <c r="D148" s="25">
        <v>145654.29999999999</v>
      </c>
      <c r="E148" s="25">
        <v>20.75</v>
      </c>
      <c r="F148" s="25">
        <v>847520.57</v>
      </c>
    </row>
    <row r="149" spans="1:6" x14ac:dyDescent="0.2">
      <c r="A149" t="s">
        <v>52</v>
      </c>
      <c r="B149" t="s">
        <v>53</v>
      </c>
      <c r="C149" s="2">
        <v>250</v>
      </c>
      <c r="D149" s="2">
        <v>0</v>
      </c>
      <c r="E149" s="2">
        <v>0</v>
      </c>
      <c r="F149" s="2">
        <v>250</v>
      </c>
    </row>
    <row r="150" spans="1:6" x14ac:dyDescent="0.2">
      <c r="C150" s="2"/>
      <c r="D150" s="2"/>
      <c r="E150" s="2"/>
      <c r="F150" s="2"/>
    </row>
    <row r="151" spans="1:6" x14ac:dyDescent="0.2">
      <c r="A151" t="s">
        <v>54</v>
      </c>
      <c r="B151" t="s">
        <v>55</v>
      </c>
      <c r="C151" s="2">
        <v>696350.82</v>
      </c>
      <c r="D151" s="2">
        <v>101162.69</v>
      </c>
      <c r="E151" s="2">
        <v>14.53</v>
      </c>
      <c r="F151" s="2">
        <v>797513.51</v>
      </c>
    </row>
    <row r="152" spans="1:6" x14ac:dyDescent="0.2">
      <c r="A152" t="s">
        <v>56</v>
      </c>
      <c r="B152" t="s">
        <v>57</v>
      </c>
      <c r="C152" s="2">
        <v>5265.45</v>
      </c>
      <c r="D152" s="2">
        <v>44491.61</v>
      </c>
      <c r="E152" s="2">
        <v>844.97</v>
      </c>
      <c r="F152" s="2">
        <v>49757.06</v>
      </c>
    </row>
    <row r="153" spans="1:6" x14ac:dyDescent="0.2">
      <c r="A153" s="26" t="s">
        <v>123</v>
      </c>
      <c r="B153" s="26"/>
      <c r="C153" s="25">
        <v>929779.86</v>
      </c>
      <c r="D153" s="25">
        <v>-137088.62</v>
      </c>
      <c r="E153" s="25">
        <v>-14.74</v>
      </c>
      <c r="F153" s="25">
        <v>792691.24</v>
      </c>
    </row>
    <row r="154" spans="1:6" x14ac:dyDescent="0.2">
      <c r="A154" t="s">
        <v>52</v>
      </c>
      <c r="B154" t="s">
        <v>53</v>
      </c>
      <c r="C154" s="2">
        <v>0</v>
      </c>
      <c r="D154" s="2">
        <v>0</v>
      </c>
      <c r="E154" s="2">
        <v>0</v>
      </c>
      <c r="F154" s="2">
        <v>0</v>
      </c>
    </row>
    <row r="155" spans="1:6" x14ac:dyDescent="0.2">
      <c r="A155" t="s">
        <v>54</v>
      </c>
      <c r="B155" t="s">
        <v>55</v>
      </c>
      <c r="C155" s="2">
        <v>905651.45</v>
      </c>
      <c r="D155" s="2">
        <v>-132588.62</v>
      </c>
      <c r="E155" s="2">
        <v>-14.64</v>
      </c>
      <c r="F155" s="2">
        <v>773062.83</v>
      </c>
    </row>
    <row r="156" spans="1:6" x14ac:dyDescent="0.2">
      <c r="A156" t="s">
        <v>56</v>
      </c>
      <c r="B156" t="s">
        <v>57</v>
      </c>
      <c r="C156" s="2">
        <v>24128.41</v>
      </c>
      <c r="D156" s="2">
        <v>-4500</v>
      </c>
      <c r="E156" s="2">
        <v>-18.649999999999999</v>
      </c>
      <c r="F156" s="2">
        <v>19628.41</v>
      </c>
    </row>
    <row r="157" spans="1:6" x14ac:dyDescent="0.2">
      <c r="A157" s="26" t="s">
        <v>122</v>
      </c>
      <c r="B157" s="26"/>
      <c r="C157" s="25">
        <v>1675700</v>
      </c>
      <c r="D157" s="25">
        <v>5090000</v>
      </c>
      <c r="E157" s="25">
        <v>303.75</v>
      </c>
      <c r="F157" s="25">
        <v>6765700</v>
      </c>
    </row>
    <row r="158" spans="1:6" x14ac:dyDescent="0.2">
      <c r="A158" t="s">
        <v>54</v>
      </c>
      <c r="B158" t="s">
        <v>55</v>
      </c>
      <c r="C158" s="2">
        <v>415700</v>
      </c>
      <c r="D158" s="2">
        <v>-190000</v>
      </c>
      <c r="E158" s="2">
        <v>-45.71</v>
      </c>
      <c r="F158" s="2">
        <v>225700</v>
      </c>
    </row>
    <row r="159" spans="1:6" x14ac:dyDescent="0.2">
      <c r="A159" t="s">
        <v>56</v>
      </c>
      <c r="B159" t="s">
        <v>57</v>
      </c>
      <c r="C159" s="2">
        <v>1260000</v>
      </c>
      <c r="D159" s="2">
        <v>5280000</v>
      </c>
      <c r="E159" s="2">
        <v>419.05</v>
      </c>
      <c r="F159" s="2">
        <v>6540000</v>
      </c>
    </row>
    <row r="160" spans="1:6" x14ac:dyDescent="0.2">
      <c r="A160" s="26" t="s">
        <v>121</v>
      </c>
      <c r="B160" s="26"/>
      <c r="C160" s="25">
        <v>151957</v>
      </c>
      <c r="D160" s="25">
        <v>300000</v>
      </c>
      <c r="E160" s="25">
        <v>197.42</v>
      </c>
      <c r="F160" s="25">
        <v>451957</v>
      </c>
    </row>
    <row r="161" spans="1:6" x14ac:dyDescent="0.2">
      <c r="A161" t="s">
        <v>52</v>
      </c>
      <c r="B161" t="s">
        <v>53</v>
      </c>
      <c r="C161" s="2">
        <v>0</v>
      </c>
      <c r="D161" s="2">
        <v>70000</v>
      </c>
      <c r="E161" s="2">
        <v>100</v>
      </c>
      <c r="F161" s="2">
        <v>70000</v>
      </c>
    </row>
    <row r="162" spans="1:6" x14ac:dyDescent="0.2">
      <c r="A162" t="s">
        <v>54</v>
      </c>
      <c r="B162" t="s">
        <v>55</v>
      </c>
      <c r="C162" s="2">
        <v>104862</v>
      </c>
      <c r="D162" s="2">
        <v>102290</v>
      </c>
      <c r="E162" s="2">
        <v>97.55</v>
      </c>
      <c r="F162" s="2">
        <v>207152</v>
      </c>
    </row>
    <row r="163" spans="1:6" x14ac:dyDescent="0.2">
      <c r="A163" t="s">
        <v>56</v>
      </c>
      <c r="B163" t="s">
        <v>57</v>
      </c>
      <c r="C163" s="2">
        <v>47095</v>
      </c>
      <c r="D163" s="2">
        <v>127710</v>
      </c>
      <c r="E163" s="2">
        <v>271.18</v>
      </c>
      <c r="F163" s="2">
        <v>174805</v>
      </c>
    </row>
    <row r="164" spans="1:6" x14ac:dyDescent="0.2">
      <c r="A164" s="4" t="s">
        <v>104</v>
      </c>
      <c r="B164" s="4" t="s">
        <v>12</v>
      </c>
      <c r="C164" s="5">
        <v>323933.59999999998</v>
      </c>
      <c r="D164" s="5">
        <v>1971398.82</v>
      </c>
      <c r="E164" s="5">
        <v>608.58000000000004</v>
      </c>
      <c r="F164" s="5">
        <v>2295332.42</v>
      </c>
    </row>
    <row r="165" spans="1:6" x14ac:dyDescent="0.2">
      <c r="A165" t="s">
        <v>103</v>
      </c>
      <c r="B165" t="s">
        <v>102</v>
      </c>
      <c r="C165" s="2">
        <v>0</v>
      </c>
      <c r="D165" s="2">
        <v>0</v>
      </c>
      <c r="E165" s="2">
        <v>0</v>
      </c>
      <c r="F165" s="2">
        <v>0</v>
      </c>
    </row>
    <row r="166" spans="1:6" x14ac:dyDescent="0.2">
      <c r="A166" t="s">
        <v>101</v>
      </c>
      <c r="B166" t="s">
        <v>100</v>
      </c>
      <c r="C166" s="2">
        <v>0</v>
      </c>
      <c r="D166" s="2">
        <v>0</v>
      </c>
      <c r="E166" s="2">
        <v>0</v>
      </c>
      <c r="F166" s="2">
        <v>0</v>
      </c>
    </row>
    <row r="167" spans="1:6" x14ac:dyDescent="0.2">
      <c r="A167" t="s">
        <v>99</v>
      </c>
      <c r="B167" t="s">
        <v>98</v>
      </c>
      <c r="C167" s="2">
        <v>323933.59999999998</v>
      </c>
      <c r="D167" s="2">
        <v>1971398.82</v>
      </c>
      <c r="E167" s="2">
        <v>608.58000000000004</v>
      </c>
      <c r="F167" s="2">
        <v>2295332.42</v>
      </c>
    </row>
    <row r="168" spans="1:6" x14ac:dyDescent="0.2">
      <c r="A168" s="26" t="s">
        <v>122</v>
      </c>
      <c r="B168" s="26"/>
      <c r="C168" s="25">
        <v>0</v>
      </c>
      <c r="D168" s="25">
        <v>0</v>
      </c>
      <c r="E168" s="25">
        <v>0</v>
      </c>
      <c r="F168" s="25">
        <v>0</v>
      </c>
    </row>
    <row r="169" spans="1:6" x14ac:dyDescent="0.2">
      <c r="A169" t="s">
        <v>101</v>
      </c>
      <c r="B169" t="s">
        <v>100</v>
      </c>
      <c r="C169" s="2">
        <v>0</v>
      </c>
      <c r="D169" s="2">
        <v>0</v>
      </c>
      <c r="E169" s="2">
        <v>0</v>
      </c>
      <c r="F169" s="2">
        <v>0</v>
      </c>
    </row>
    <row r="170" spans="1:6" x14ac:dyDescent="0.2">
      <c r="A170" s="26" t="s">
        <v>121</v>
      </c>
      <c r="B170" s="26"/>
      <c r="C170" s="25">
        <v>0</v>
      </c>
      <c r="D170" s="25">
        <v>0</v>
      </c>
      <c r="E170" s="25">
        <v>0</v>
      </c>
      <c r="F170" s="25">
        <v>0</v>
      </c>
    </row>
    <row r="171" spans="1:6" x14ac:dyDescent="0.2">
      <c r="A171" t="s">
        <v>99</v>
      </c>
      <c r="B171" t="s">
        <v>98</v>
      </c>
      <c r="C171" s="2">
        <v>0</v>
      </c>
      <c r="D171" s="2">
        <v>0</v>
      </c>
      <c r="E171" s="2">
        <v>0</v>
      </c>
      <c r="F171" s="2">
        <v>0</v>
      </c>
    </row>
    <row r="172" spans="1:6" x14ac:dyDescent="0.2">
      <c r="A172" s="4" t="s">
        <v>120</v>
      </c>
      <c r="B172" s="4" t="s">
        <v>119</v>
      </c>
      <c r="C172" s="5">
        <v>0</v>
      </c>
      <c r="D172" s="5">
        <v>0</v>
      </c>
      <c r="E172" s="5">
        <v>0</v>
      </c>
      <c r="F172" s="5">
        <v>0</v>
      </c>
    </row>
    <row r="173" spans="1:6" x14ac:dyDescent="0.2">
      <c r="A173" t="s">
        <v>118</v>
      </c>
      <c r="B173" t="s">
        <v>117</v>
      </c>
      <c r="C173" s="2">
        <v>0</v>
      </c>
      <c r="D173" s="2">
        <v>0</v>
      </c>
      <c r="E173" s="2">
        <v>0</v>
      </c>
      <c r="F173" s="2">
        <v>0</v>
      </c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33A9-7645-48E8-AF1D-E0DC0F357B51}">
  <dimension ref="A1:F31"/>
  <sheetViews>
    <sheetView workbookViewId="0">
      <selection activeCell="K20" sqref="K20"/>
    </sheetView>
  </sheetViews>
  <sheetFormatPr defaultRowHeight="12.75" x14ac:dyDescent="0.2"/>
  <cols>
    <col min="1" max="1" width="10" customWidth="1"/>
    <col min="2" max="2" width="49.140625" customWidth="1"/>
    <col min="3" max="3" width="19.42578125" customWidth="1"/>
    <col min="4" max="4" width="20.5703125" customWidth="1"/>
    <col min="5" max="5" width="11.5703125" hidden="1" customWidth="1"/>
    <col min="6" max="6" width="15" customWidth="1"/>
  </cols>
  <sheetData>
    <row r="1" spans="1:6" ht="15.75" x14ac:dyDescent="0.2">
      <c r="A1" s="39" t="s">
        <v>151</v>
      </c>
      <c r="B1" s="39"/>
      <c r="C1" s="39"/>
      <c r="D1" s="39"/>
      <c r="E1" s="39"/>
      <c r="F1" s="39"/>
    </row>
    <row r="2" spans="1:6" ht="25.5" x14ac:dyDescent="0.2">
      <c r="A2" s="15" t="s">
        <v>17</v>
      </c>
      <c r="B2" s="14" t="s">
        <v>106</v>
      </c>
      <c r="C2" s="24" t="s">
        <v>58</v>
      </c>
      <c r="D2" s="23" t="s">
        <v>71</v>
      </c>
      <c r="E2" s="15" t="s">
        <v>93</v>
      </c>
      <c r="F2" s="23" t="s">
        <v>59</v>
      </c>
    </row>
    <row r="3" spans="1:6" x14ac:dyDescent="0.2">
      <c r="A3" s="1" t="s">
        <v>89</v>
      </c>
      <c r="B3" s="1"/>
      <c r="C3" s="3">
        <v>119286731.34999999</v>
      </c>
      <c r="D3" s="3">
        <v>7743430.75</v>
      </c>
      <c r="E3" s="3">
        <v>6.49</v>
      </c>
      <c r="F3" s="3">
        <v>127030162.09999999</v>
      </c>
    </row>
    <row r="4" spans="1:6" x14ac:dyDescent="0.2">
      <c r="A4" s="17" t="s">
        <v>150</v>
      </c>
      <c r="B4" s="17"/>
      <c r="C4" s="16">
        <v>1472524.69</v>
      </c>
      <c r="D4" s="16">
        <v>134998.09</v>
      </c>
      <c r="E4" s="16">
        <v>9.17</v>
      </c>
      <c r="F4" s="16">
        <v>1607522.78</v>
      </c>
    </row>
    <row r="5" spans="1:6" x14ac:dyDescent="0.2">
      <c r="A5" t="s">
        <v>37</v>
      </c>
      <c r="B5" t="s">
        <v>6</v>
      </c>
      <c r="C5" s="2">
        <v>1415524.69</v>
      </c>
      <c r="D5" s="2">
        <v>97939.09</v>
      </c>
      <c r="E5" s="2">
        <v>6.92</v>
      </c>
      <c r="F5" s="2">
        <v>1513463.78</v>
      </c>
    </row>
    <row r="6" spans="1:6" x14ac:dyDescent="0.2">
      <c r="A6" t="s">
        <v>51</v>
      </c>
      <c r="B6" t="s">
        <v>7</v>
      </c>
      <c r="C6" s="2">
        <v>57000</v>
      </c>
      <c r="D6" s="2">
        <v>37059</v>
      </c>
      <c r="E6" s="2">
        <v>65.02</v>
      </c>
      <c r="F6" s="2">
        <v>94059</v>
      </c>
    </row>
    <row r="7" spans="1:6" x14ac:dyDescent="0.2">
      <c r="A7" s="17" t="s">
        <v>149</v>
      </c>
      <c r="B7" s="17"/>
      <c r="C7" s="16">
        <v>9524684.1799999997</v>
      </c>
      <c r="D7" s="16">
        <v>615565.81999999995</v>
      </c>
      <c r="E7" s="16">
        <v>6.46</v>
      </c>
      <c r="F7" s="16">
        <v>10140250</v>
      </c>
    </row>
    <row r="8" spans="1:6" x14ac:dyDescent="0.2">
      <c r="A8" t="s">
        <v>37</v>
      </c>
      <c r="B8" t="s">
        <v>6</v>
      </c>
      <c r="C8" s="2">
        <v>8548764.1799999997</v>
      </c>
      <c r="D8" s="2">
        <v>330565.82</v>
      </c>
      <c r="E8" s="2">
        <v>3.87</v>
      </c>
      <c r="F8" s="2">
        <v>8879330</v>
      </c>
    </row>
    <row r="9" spans="1:6" x14ac:dyDescent="0.2">
      <c r="A9" t="s">
        <v>51</v>
      </c>
      <c r="B9" t="s">
        <v>7</v>
      </c>
      <c r="C9" s="2">
        <v>875920</v>
      </c>
      <c r="D9" s="2">
        <v>0</v>
      </c>
      <c r="E9" s="2">
        <v>0</v>
      </c>
      <c r="F9" s="2">
        <v>875920</v>
      </c>
    </row>
    <row r="10" spans="1:6" x14ac:dyDescent="0.2">
      <c r="A10" t="s">
        <v>104</v>
      </c>
      <c r="B10" t="s">
        <v>12</v>
      </c>
      <c r="C10" s="2">
        <v>100000</v>
      </c>
      <c r="D10" s="2">
        <v>285000</v>
      </c>
      <c r="E10" s="2">
        <v>285</v>
      </c>
      <c r="F10" s="2">
        <v>385000</v>
      </c>
    </row>
    <row r="11" spans="1:6" x14ac:dyDescent="0.2">
      <c r="A11" s="17" t="s">
        <v>148</v>
      </c>
      <c r="B11" s="17"/>
      <c r="C11" s="16">
        <v>70945422.409999996</v>
      </c>
      <c r="D11" s="16">
        <v>7115767.7800000003</v>
      </c>
      <c r="E11" s="16">
        <v>10.029999999999999</v>
      </c>
      <c r="F11" s="16">
        <v>78061190.189999998</v>
      </c>
    </row>
    <row r="12" spans="1:6" x14ac:dyDescent="0.2">
      <c r="A12" t="s">
        <v>37</v>
      </c>
      <c r="B12" t="s">
        <v>6</v>
      </c>
      <c r="C12" s="2">
        <v>66489009.939999998</v>
      </c>
      <c r="D12" s="2">
        <v>2267051.2400000002</v>
      </c>
      <c r="E12" s="2">
        <v>3.41</v>
      </c>
      <c r="F12" s="2">
        <v>68756061.180000007</v>
      </c>
    </row>
    <row r="13" spans="1:6" x14ac:dyDescent="0.2">
      <c r="A13" t="s">
        <v>51</v>
      </c>
      <c r="B13" t="s">
        <v>7</v>
      </c>
      <c r="C13" s="2">
        <v>4456412.47</v>
      </c>
      <c r="D13" s="2">
        <v>4848716.54</v>
      </c>
      <c r="E13" s="2">
        <v>108.8</v>
      </c>
      <c r="F13" s="2">
        <v>9305129.0099999998</v>
      </c>
    </row>
    <row r="14" spans="1:6" x14ac:dyDescent="0.2">
      <c r="A14" t="s">
        <v>104</v>
      </c>
      <c r="B14" t="s">
        <v>12</v>
      </c>
      <c r="C14" s="2">
        <v>0</v>
      </c>
      <c r="D14" s="2">
        <v>0</v>
      </c>
      <c r="E14" s="2">
        <v>0</v>
      </c>
      <c r="F14" s="2">
        <v>0</v>
      </c>
    </row>
    <row r="15" spans="1:6" x14ac:dyDescent="0.2">
      <c r="A15" t="s">
        <v>120</v>
      </c>
      <c r="B15" t="s">
        <v>119</v>
      </c>
      <c r="C15" s="2">
        <v>0</v>
      </c>
      <c r="D15" s="2">
        <v>0</v>
      </c>
      <c r="E15" s="2">
        <v>0</v>
      </c>
      <c r="F15" s="2">
        <v>0</v>
      </c>
    </row>
    <row r="16" spans="1:6" x14ac:dyDescent="0.2">
      <c r="A16" s="17" t="s">
        <v>147</v>
      </c>
      <c r="B16" s="17"/>
      <c r="C16" s="16">
        <v>30329348.25</v>
      </c>
      <c r="D16" s="16">
        <v>1138026.8</v>
      </c>
      <c r="E16" s="16">
        <v>3.75</v>
      </c>
      <c r="F16" s="16">
        <v>31467375.050000001</v>
      </c>
    </row>
    <row r="17" spans="1:6" x14ac:dyDescent="0.2">
      <c r="A17" t="s">
        <v>37</v>
      </c>
      <c r="B17" t="s">
        <v>6</v>
      </c>
      <c r="C17" s="2">
        <v>27345005.539999999</v>
      </c>
      <c r="D17" s="2">
        <v>714175.2</v>
      </c>
      <c r="E17" s="2">
        <v>2.61</v>
      </c>
      <c r="F17" s="2">
        <v>28059180.739999998</v>
      </c>
    </row>
    <row r="18" spans="1:6" x14ac:dyDescent="0.2">
      <c r="A18" t="s">
        <v>51</v>
      </c>
      <c r="B18" t="s">
        <v>7</v>
      </c>
      <c r="C18" s="2">
        <v>2760409.11</v>
      </c>
      <c r="D18" s="2">
        <v>-1262547.22</v>
      </c>
      <c r="E18" s="2">
        <v>-45.74</v>
      </c>
      <c r="F18" s="2">
        <v>1497861.89</v>
      </c>
    </row>
    <row r="19" spans="1:6" x14ac:dyDescent="0.2">
      <c r="A19" t="s">
        <v>104</v>
      </c>
      <c r="B19" t="s">
        <v>12</v>
      </c>
      <c r="C19" s="2">
        <v>223933.6</v>
      </c>
      <c r="D19" s="2">
        <v>1686398.82</v>
      </c>
      <c r="E19" s="2">
        <v>753.08</v>
      </c>
      <c r="F19" s="2">
        <v>1910332.42</v>
      </c>
    </row>
    <row r="20" spans="1:6" x14ac:dyDescent="0.2">
      <c r="A20" t="s">
        <v>120</v>
      </c>
      <c r="B20" t="s">
        <v>119</v>
      </c>
      <c r="C20" s="2">
        <v>0</v>
      </c>
      <c r="D20" s="2">
        <v>0</v>
      </c>
      <c r="E20" s="2">
        <v>0</v>
      </c>
      <c r="F20" s="2">
        <v>0</v>
      </c>
    </row>
    <row r="21" spans="1:6" x14ac:dyDescent="0.2">
      <c r="A21" s="17" t="s">
        <v>146</v>
      </c>
      <c r="B21" s="17"/>
      <c r="C21" s="16">
        <v>3600215.82</v>
      </c>
      <c r="D21" s="16">
        <v>88386.1</v>
      </c>
      <c r="E21" s="16">
        <v>2.46</v>
      </c>
      <c r="F21" s="16">
        <v>3688601.92</v>
      </c>
    </row>
    <row r="22" spans="1:6" x14ac:dyDescent="0.2">
      <c r="A22" t="s">
        <v>37</v>
      </c>
      <c r="B22" t="s">
        <v>6</v>
      </c>
      <c r="C22" s="2">
        <v>3386315.82</v>
      </c>
      <c r="D22" s="2">
        <v>-4969.8999999999996</v>
      </c>
      <c r="E22" s="2">
        <v>-0.15</v>
      </c>
      <c r="F22" s="2">
        <v>3381345.92</v>
      </c>
    </row>
    <row r="23" spans="1:6" x14ac:dyDescent="0.2">
      <c r="A23" t="s">
        <v>51</v>
      </c>
      <c r="B23" t="s">
        <v>7</v>
      </c>
      <c r="C23" s="2">
        <v>213900</v>
      </c>
      <c r="D23" s="2">
        <v>93356</v>
      </c>
      <c r="E23" s="2">
        <v>43.64</v>
      </c>
      <c r="F23" s="2">
        <v>307256</v>
      </c>
    </row>
    <row r="24" spans="1:6" x14ac:dyDescent="0.2">
      <c r="A24" t="s">
        <v>104</v>
      </c>
      <c r="B24" t="s">
        <v>12</v>
      </c>
      <c r="C24" s="2">
        <v>0</v>
      </c>
      <c r="D24" s="2">
        <v>0</v>
      </c>
      <c r="E24" s="2">
        <v>0</v>
      </c>
      <c r="F24" s="2">
        <v>0</v>
      </c>
    </row>
    <row r="25" spans="1:6" x14ac:dyDescent="0.2">
      <c r="A25" s="17" t="s">
        <v>145</v>
      </c>
      <c r="B25" s="17"/>
      <c r="C25" s="16">
        <v>3315536</v>
      </c>
      <c r="D25" s="16">
        <v>-1349313.84</v>
      </c>
      <c r="E25" s="16">
        <v>-40.700000000000003</v>
      </c>
      <c r="F25" s="16">
        <v>1966222.16</v>
      </c>
    </row>
    <row r="26" spans="1:6" x14ac:dyDescent="0.2">
      <c r="A26" t="s">
        <v>37</v>
      </c>
      <c r="B26" t="s">
        <v>6</v>
      </c>
      <c r="C26" s="2">
        <v>2305186</v>
      </c>
      <c r="D26" s="2">
        <v>-487063.84</v>
      </c>
      <c r="E26" s="2">
        <v>-21.13</v>
      </c>
      <c r="F26" s="2">
        <v>1818122.16</v>
      </c>
    </row>
    <row r="27" spans="1:6" x14ac:dyDescent="0.2">
      <c r="A27" t="s">
        <v>51</v>
      </c>
      <c r="B27" t="s">
        <v>7</v>
      </c>
      <c r="C27" s="2">
        <v>1010350</v>
      </c>
      <c r="D27" s="2">
        <v>-862250</v>
      </c>
      <c r="E27" s="2">
        <v>-85.34</v>
      </c>
      <c r="F27" s="2">
        <v>148100</v>
      </c>
    </row>
    <row r="28" spans="1:6" x14ac:dyDescent="0.2">
      <c r="A28" t="s">
        <v>104</v>
      </c>
      <c r="B28" t="s">
        <v>12</v>
      </c>
      <c r="C28" s="2">
        <v>0</v>
      </c>
      <c r="D28" s="2">
        <v>0</v>
      </c>
      <c r="E28" s="2">
        <v>0</v>
      </c>
      <c r="F28" s="2">
        <v>0</v>
      </c>
    </row>
    <row r="29" spans="1:6" x14ac:dyDescent="0.2">
      <c r="A29" s="17" t="s">
        <v>144</v>
      </c>
      <c r="B29" s="17"/>
      <c r="C29" s="16">
        <v>99000</v>
      </c>
      <c r="D29" s="16">
        <v>0</v>
      </c>
      <c r="E29" s="16">
        <v>0</v>
      </c>
      <c r="F29" s="16">
        <v>99000</v>
      </c>
    </row>
    <row r="30" spans="1:6" x14ac:dyDescent="0.2">
      <c r="A30" t="s">
        <v>37</v>
      </c>
      <c r="B30" t="s">
        <v>6</v>
      </c>
      <c r="C30" s="2">
        <v>99000</v>
      </c>
      <c r="D30" s="2">
        <v>0</v>
      </c>
      <c r="E30" s="2">
        <v>0</v>
      </c>
      <c r="F30" s="2">
        <v>99000</v>
      </c>
    </row>
    <row r="31" spans="1:6" x14ac:dyDescent="0.2">
      <c r="A31" t="s">
        <v>51</v>
      </c>
      <c r="B31" t="s">
        <v>7</v>
      </c>
      <c r="C31" s="2">
        <v>0</v>
      </c>
      <c r="D31" s="2">
        <v>0</v>
      </c>
      <c r="E31" s="2">
        <v>0</v>
      </c>
      <c r="F31" s="2">
        <v>0</v>
      </c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5DC36-F029-4223-85A0-7E58F6DB9C8C}">
  <dimension ref="A1:F978"/>
  <sheetViews>
    <sheetView workbookViewId="0">
      <selection activeCell="J19" sqref="J19"/>
    </sheetView>
  </sheetViews>
  <sheetFormatPr defaultRowHeight="12.75" x14ac:dyDescent="0.2"/>
  <cols>
    <col min="1" max="1" width="10" customWidth="1"/>
    <col min="2" max="2" width="59.42578125" customWidth="1"/>
    <col min="3" max="3" width="13.42578125" customWidth="1"/>
    <col min="4" max="4" width="21" customWidth="1"/>
    <col min="5" max="5" width="11.5703125" hidden="1" customWidth="1"/>
    <col min="6" max="6" width="18.85546875" customWidth="1"/>
  </cols>
  <sheetData>
    <row r="1" spans="1:6" ht="15.75" x14ac:dyDescent="0.25">
      <c r="A1" s="38" t="s">
        <v>284</v>
      </c>
      <c r="B1" s="38"/>
      <c r="C1" s="38"/>
      <c r="D1" s="38"/>
      <c r="E1" s="38"/>
      <c r="F1" s="38"/>
    </row>
    <row r="2" spans="1:6" ht="25.5" x14ac:dyDescent="0.2">
      <c r="A2" s="15" t="s">
        <v>17</v>
      </c>
      <c r="B2" s="14" t="s">
        <v>106</v>
      </c>
      <c r="C2" s="24" t="s">
        <v>285</v>
      </c>
      <c r="D2" s="23" t="s">
        <v>71</v>
      </c>
      <c r="E2" s="15" t="s">
        <v>93</v>
      </c>
      <c r="F2" s="24" t="s">
        <v>300</v>
      </c>
    </row>
    <row r="3" spans="1:6" x14ac:dyDescent="0.2">
      <c r="A3" s="1" t="s">
        <v>89</v>
      </c>
      <c r="B3" s="1"/>
      <c r="C3" s="3">
        <v>119286731.34999999</v>
      </c>
      <c r="D3" s="3">
        <v>7743430.75</v>
      </c>
      <c r="E3" s="3">
        <v>6.49</v>
      </c>
      <c r="F3" s="3">
        <v>127030162.09999999</v>
      </c>
    </row>
    <row r="4" spans="1:6" x14ac:dyDescent="0.2">
      <c r="A4" s="17" t="s">
        <v>150</v>
      </c>
      <c r="B4" s="17"/>
      <c r="C4" s="16">
        <v>1472524.69</v>
      </c>
      <c r="D4" s="16">
        <v>134998.09</v>
      </c>
      <c r="E4" s="16">
        <v>9.17</v>
      </c>
      <c r="F4" s="16">
        <v>1607522.78</v>
      </c>
    </row>
    <row r="5" spans="1:6" x14ac:dyDescent="0.2">
      <c r="A5" s="32" t="s">
        <v>299</v>
      </c>
      <c r="B5" s="32"/>
      <c r="C5" s="31">
        <v>1472524.69</v>
      </c>
      <c r="D5" s="31">
        <v>134998.09</v>
      </c>
      <c r="E5" s="31">
        <v>9.17</v>
      </c>
      <c r="F5" s="31">
        <v>1607522.78</v>
      </c>
    </row>
    <row r="6" spans="1:6" x14ac:dyDescent="0.2">
      <c r="A6" s="30" t="s">
        <v>236</v>
      </c>
      <c r="B6" s="30"/>
      <c r="C6" s="29">
        <v>1472524.69</v>
      </c>
      <c r="D6" s="29">
        <v>134998.09</v>
      </c>
      <c r="E6" s="29">
        <v>9.17</v>
      </c>
      <c r="F6" s="29">
        <v>1607522.78</v>
      </c>
    </row>
    <row r="7" spans="1:6" x14ac:dyDescent="0.2">
      <c r="A7" s="28" t="s">
        <v>283</v>
      </c>
      <c r="B7" s="28"/>
      <c r="C7" s="27">
        <v>183548</v>
      </c>
      <c r="D7" s="27">
        <v>13288.56</v>
      </c>
      <c r="E7" s="27">
        <v>7.24</v>
      </c>
      <c r="F7" s="27">
        <v>196836.56</v>
      </c>
    </row>
    <row r="8" spans="1:6" x14ac:dyDescent="0.2">
      <c r="A8" s="13" t="s">
        <v>86</v>
      </c>
      <c r="B8" s="13"/>
      <c r="C8" s="12">
        <v>183548</v>
      </c>
      <c r="D8" s="12">
        <v>13288.56</v>
      </c>
      <c r="E8" s="12">
        <v>7.24</v>
      </c>
      <c r="F8" s="12">
        <v>196836.56</v>
      </c>
    </row>
    <row r="9" spans="1:6" x14ac:dyDescent="0.2">
      <c r="A9" s="1" t="s">
        <v>37</v>
      </c>
      <c r="B9" s="1" t="s">
        <v>6</v>
      </c>
      <c r="C9" s="3">
        <v>183548</v>
      </c>
      <c r="D9" s="3">
        <v>13288.56</v>
      </c>
      <c r="E9" s="3">
        <v>7.24</v>
      </c>
      <c r="F9" s="3">
        <v>196836.56</v>
      </c>
    </row>
    <row r="10" spans="1:6" x14ac:dyDescent="0.2">
      <c r="A10" t="s">
        <v>40</v>
      </c>
      <c r="B10" t="s">
        <v>41</v>
      </c>
      <c r="C10" s="2">
        <v>176248</v>
      </c>
      <c r="D10" s="2">
        <v>13288.56</v>
      </c>
      <c r="E10" s="2">
        <v>7.54</v>
      </c>
      <c r="F10" s="2">
        <v>189536.56</v>
      </c>
    </row>
    <row r="11" spans="1:6" x14ac:dyDescent="0.2">
      <c r="A11" t="s">
        <v>50</v>
      </c>
      <c r="B11" t="s">
        <v>87</v>
      </c>
      <c r="C11" s="2">
        <v>7300</v>
      </c>
      <c r="D11" s="2">
        <v>0</v>
      </c>
      <c r="E11" s="2">
        <v>0</v>
      </c>
      <c r="F11" s="2">
        <v>7300</v>
      </c>
    </row>
    <row r="12" spans="1:6" x14ac:dyDescent="0.2">
      <c r="A12" s="28" t="s">
        <v>235</v>
      </c>
      <c r="B12" s="28"/>
      <c r="C12" s="27">
        <v>83950</v>
      </c>
      <c r="D12" s="27">
        <v>6899.6</v>
      </c>
      <c r="E12" s="27">
        <v>8.2200000000000006</v>
      </c>
      <c r="F12" s="27">
        <v>90849.600000000006</v>
      </c>
    </row>
    <row r="13" spans="1:6" x14ac:dyDescent="0.2">
      <c r="A13" s="13" t="s">
        <v>86</v>
      </c>
      <c r="B13" s="13"/>
      <c r="C13" s="12">
        <v>83950</v>
      </c>
      <c r="D13" s="12">
        <v>6899.6</v>
      </c>
      <c r="E13" s="12">
        <v>8.2200000000000006</v>
      </c>
      <c r="F13" s="12">
        <v>90849.600000000006</v>
      </c>
    </row>
    <row r="14" spans="1:6" x14ac:dyDescent="0.2">
      <c r="A14" s="1" t="s">
        <v>37</v>
      </c>
      <c r="B14" s="1" t="s">
        <v>6</v>
      </c>
      <c r="C14" s="3">
        <v>58950</v>
      </c>
      <c r="D14" s="3">
        <v>-30159.4</v>
      </c>
      <c r="E14" s="3">
        <v>-51.16</v>
      </c>
      <c r="F14" s="3">
        <v>28790.6</v>
      </c>
    </row>
    <row r="15" spans="1:6" x14ac:dyDescent="0.2">
      <c r="A15" t="s">
        <v>40</v>
      </c>
      <c r="B15" t="s">
        <v>41</v>
      </c>
      <c r="C15" s="2">
        <v>48950</v>
      </c>
      <c r="D15" s="2">
        <v>-20159.400000000001</v>
      </c>
      <c r="E15" s="2">
        <v>-41.18</v>
      </c>
      <c r="F15" s="2">
        <v>28790.6</v>
      </c>
    </row>
    <row r="16" spans="1:6" x14ac:dyDescent="0.2">
      <c r="A16" t="s">
        <v>50</v>
      </c>
      <c r="B16" t="s">
        <v>87</v>
      </c>
      <c r="C16" s="2">
        <v>10000</v>
      </c>
      <c r="D16" s="2">
        <v>-10000</v>
      </c>
      <c r="E16" s="2">
        <v>-100</v>
      </c>
      <c r="F16" s="2">
        <v>0</v>
      </c>
    </row>
    <row r="17" spans="1:6" x14ac:dyDescent="0.2">
      <c r="A17" s="1" t="s">
        <v>51</v>
      </c>
      <c r="B17" s="1" t="s">
        <v>7</v>
      </c>
      <c r="C17" s="3">
        <v>25000</v>
      </c>
      <c r="D17" s="3">
        <v>37059</v>
      </c>
      <c r="E17" s="3">
        <v>148.24</v>
      </c>
      <c r="F17" s="3">
        <v>62059</v>
      </c>
    </row>
    <row r="18" spans="1:6" x14ac:dyDescent="0.2">
      <c r="A18" t="s">
        <v>54</v>
      </c>
      <c r="B18" t="s">
        <v>55</v>
      </c>
      <c r="C18" s="2">
        <v>25000</v>
      </c>
      <c r="D18" s="2">
        <v>37059</v>
      </c>
      <c r="E18" s="2">
        <v>148.24</v>
      </c>
      <c r="F18" s="2">
        <v>62059</v>
      </c>
    </row>
    <row r="19" spans="1:6" x14ac:dyDescent="0.2">
      <c r="A19" s="28" t="s">
        <v>282</v>
      </c>
      <c r="B19" s="28"/>
      <c r="C19" s="27">
        <v>13270</v>
      </c>
      <c r="D19" s="27">
        <v>7730</v>
      </c>
      <c r="E19" s="27">
        <v>58.25</v>
      </c>
      <c r="F19" s="27">
        <v>21000</v>
      </c>
    </row>
    <row r="20" spans="1:6" x14ac:dyDescent="0.2">
      <c r="A20" s="13" t="s">
        <v>86</v>
      </c>
      <c r="B20" s="13"/>
      <c r="C20" s="12">
        <v>13270</v>
      </c>
      <c r="D20" s="12">
        <v>7730</v>
      </c>
      <c r="E20" s="12">
        <v>58.25</v>
      </c>
      <c r="F20" s="12">
        <v>21000</v>
      </c>
    </row>
    <row r="21" spans="1:6" x14ac:dyDescent="0.2">
      <c r="A21" s="1" t="s">
        <v>37</v>
      </c>
      <c r="B21" s="1" t="s">
        <v>6</v>
      </c>
      <c r="C21" s="3">
        <v>13270</v>
      </c>
      <c r="D21" s="3">
        <v>7730</v>
      </c>
      <c r="E21" s="3">
        <v>58.25</v>
      </c>
      <c r="F21" s="3">
        <v>21000</v>
      </c>
    </row>
    <row r="22" spans="1:6" x14ac:dyDescent="0.2">
      <c r="A22" t="s">
        <v>40</v>
      </c>
      <c r="B22" t="s">
        <v>41</v>
      </c>
      <c r="C22" s="2">
        <v>13270</v>
      </c>
      <c r="D22" s="2">
        <v>7730</v>
      </c>
      <c r="E22" s="2">
        <v>58.25</v>
      </c>
      <c r="F22" s="2">
        <v>21000</v>
      </c>
    </row>
    <row r="23" spans="1:6" x14ac:dyDescent="0.2">
      <c r="A23" s="28" t="s">
        <v>281</v>
      </c>
      <c r="B23" s="28"/>
      <c r="C23" s="27">
        <v>78000</v>
      </c>
      <c r="D23" s="27">
        <v>0</v>
      </c>
      <c r="E23" s="27">
        <v>0</v>
      </c>
      <c r="F23" s="27">
        <v>78000</v>
      </c>
    </row>
    <row r="24" spans="1:6" x14ac:dyDescent="0.2">
      <c r="A24" s="13" t="s">
        <v>86</v>
      </c>
      <c r="B24" s="13"/>
      <c r="C24" s="12">
        <v>78000</v>
      </c>
      <c r="D24" s="12">
        <v>0</v>
      </c>
      <c r="E24" s="12">
        <v>0</v>
      </c>
      <c r="F24" s="12">
        <v>78000</v>
      </c>
    </row>
    <row r="25" spans="1:6" x14ac:dyDescent="0.2">
      <c r="A25" s="1" t="s">
        <v>37</v>
      </c>
      <c r="B25" s="1" t="s">
        <v>6</v>
      </c>
      <c r="C25" s="3">
        <v>78000</v>
      </c>
      <c r="D25" s="3">
        <v>0</v>
      </c>
      <c r="E25" s="3">
        <v>0</v>
      </c>
      <c r="F25" s="3">
        <v>78000</v>
      </c>
    </row>
    <row r="26" spans="1:6" x14ac:dyDescent="0.2">
      <c r="A26" t="s">
        <v>50</v>
      </c>
      <c r="B26" t="s">
        <v>87</v>
      </c>
      <c r="C26" s="2">
        <v>78000</v>
      </c>
      <c r="D26" s="2">
        <v>0</v>
      </c>
      <c r="E26" s="2">
        <v>0</v>
      </c>
      <c r="F26" s="2">
        <v>78000</v>
      </c>
    </row>
    <row r="27" spans="1:6" x14ac:dyDescent="0.2">
      <c r="A27" s="28" t="s">
        <v>280</v>
      </c>
      <c r="B27" s="28"/>
      <c r="C27" s="27">
        <v>116200</v>
      </c>
      <c r="D27" s="27">
        <v>0</v>
      </c>
      <c r="E27" s="27">
        <v>0</v>
      </c>
      <c r="F27" s="27">
        <v>116200</v>
      </c>
    </row>
    <row r="28" spans="1:6" x14ac:dyDescent="0.2">
      <c r="A28" s="13" t="s">
        <v>86</v>
      </c>
      <c r="B28" s="13"/>
      <c r="C28" s="12">
        <v>116200</v>
      </c>
      <c r="D28" s="12">
        <v>0</v>
      </c>
      <c r="E28" s="12">
        <v>0</v>
      </c>
      <c r="F28" s="12">
        <v>116200</v>
      </c>
    </row>
    <row r="29" spans="1:6" x14ac:dyDescent="0.2">
      <c r="A29" s="1" t="s">
        <v>37</v>
      </c>
      <c r="B29" s="1" t="s">
        <v>6</v>
      </c>
      <c r="C29" s="3">
        <v>116200</v>
      </c>
      <c r="D29" s="3">
        <v>0</v>
      </c>
      <c r="E29" s="3">
        <v>0</v>
      </c>
      <c r="F29" s="3">
        <v>116200</v>
      </c>
    </row>
    <row r="30" spans="1:6" x14ac:dyDescent="0.2">
      <c r="A30" t="s">
        <v>50</v>
      </c>
      <c r="B30" t="s">
        <v>87</v>
      </c>
      <c r="C30" s="2">
        <v>116200</v>
      </c>
      <c r="D30" s="2">
        <v>0</v>
      </c>
      <c r="E30" s="2">
        <v>0</v>
      </c>
      <c r="F30" s="2">
        <v>116200</v>
      </c>
    </row>
    <row r="31" spans="1:6" x14ac:dyDescent="0.2">
      <c r="A31" s="28" t="s">
        <v>279</v>
      </c>
      <c r="B31" s="28"/>
      <c r="C31" s="27">
        <v>34700</v>
      </c>
      <c r="D31" s="27">
        <v>4197.3</v>
      </c>
      <c r="E31" s="27">
        <v>12.1</v>
      </c>
      <c r="F31" s="27">
        <v>38897.300000000003</v>
      </c>
    </row>
    <row r="32" spans="1:6" x14ac:dyDescent="0.2">
      <c r="A32" s="13" t="s">
        <v>86</v>
      </c>
      <c r="B32" s="13"/>
      <c r="C32" s="12">
        <v>34700</v>
      </c>
      <c r="D32" s="12">
        <v>4197.3</v>
      </c>
      <c r="E32" s="12">
        <v>12.1</v>
      </c>
      <c r="F32" s="12">
        <v>38897.300000000003</v>
      </c>
    </row>
    <row r="33" spans="1:6" x14ac:dyDescent="0.2">
      <c r="A33" s="1" t="s">
        <v>37</v>
      </c>
      <c r="B33" s="1" t="s">
        <v>6</v>
      </c>
      <c r="C33" s="3">
        <v>34700</v>
      </c>
      <c r="D33" s="3">
        <v>4197.3</v>
      </c>
      <c r="E33" s="3">
        <v>12.1</v>
      </c>
      <c r="F33" s="3">
        <v>38897.300000000003</v>
      </c>
    </row>
    <row r="34" spans="1:6" x14ac:dyDescent="0.2">
      <c r="A34" t="s">
        <v>40</v>
      </c>
      <c r="B34" t="s">
        <v>41</v>
      </c>
      <c r="C34" s="2">
        <v>27700</v>
      </c>
      <c r="D34" s="2">
        <v>1789.3</v>
      </c>
      <c r="E34" s="2">
        <v>6.46</v>
      </c>
      <c r="F34" s="2">
        <v>29489.3</v>
      </c>
    </row>
    <row r="35" spans="1:6" x14ac:dyDescent="0.2">
      <c r="A35" t="s">
        <v>50</v>
      </c>
      <c r="B35" t="s">
        <v>87</v>
      </c>
      <c r="C35" s="2">
        <v>7000</v>
      </c>
      <c r="D35" s="2">
        <v>2408</v>
      </c>
      <c r="E35" s="2">
        <v>34.4</v>
      </c>
      <c r="F35" s="2">
        <v>9408</v>
      </c>
    </row>
    <row r="36" spans="1:6" x14ac:dyDescent="0.2">
      <c r="A36" s="28" t="s">
        <v>278</v>
      </c>
      <c r="B36" s="28"/>
      <c r="C36" s="27">
        <v>14599.51</v>
      </c>
      <c r="D36" s="27">
        <v>-6727.51</v>
      </c>
      <c r="E36" s="27">
        <v>-46.08</v>
      </c>
      <c r="F36" s="27">
        <v>7872</v>
      </c>
    </row>
    <row r="37" spans="1:6" x14ac:dyDescent="0.2">
      <c r="A37" s="13" t="s">
        <v>86</v>
      </c>
      <c r="B37" s="13"/>
      <c r="C37" s="12">
        <v>14599.51</v>
      </c>
      <c r="D37" s="12">
        <v>-6727.51</v>
      </c>
      <c r="E37" s="12">
        <v>-46.08</v>
      </c>
      <c r="F37" s="12">
        <v>7872</v>
      </c>
    </row>
    <row r="38" spans="1:6" x14ac:dyDescent="0.2">
      <c r="A38" s="1" t="s">
        <v>37</v>
      </c>
      <c r="B38" s="1" t="s">
        <v>6</v>
      </c>
      <c r="C38" s="3">
        <v>14599.51</v>
      </c>
      <c r="D38" s="3">
        <v>-6727.51</v>
      </c>
      <c r="E38" s="3">
        <v>-46.08</v>
      </c>
      <c r="F38" s="3">
        <v>7872</v>
      </c>
    </row>
    <row r="39" spans="1:6" x14ac:dyDescent="0.2">
      <c r="A39" t="s">
        <v>40</v>
      </c>
      <c r="B39" t="s">
        <v>41</v>
      </c>
      <c r="C39" s="2">
        <v>12599.51</v>
      </c>
      <c r="D39" s="2">
        <v>-5727.51</v>
      </c>
      <c r="E39" s="2">
        <v>-45.46</v>
      </c>
      <c r="F39" s="2">
        <v>6872</v>
      </c>
    </row>
    <row r="40" spans="1:6" x14ac:dyDescent="0.2">
      <c r="A40" t="s">
        <v>50</v>
      </c>
      <c r="B40" t="s">
        <v>87</v>
      </c>
      <c r="C40" s="2">
        <v>2000</v>
      </c>
      <c r="D40" s="2">
        <v>-1000</v>
      </c>
      <c r="E40" s="2">
        <v>-50</v>
      </c>
      <c r="F40" s="2">
        <v>1000</v>
      </c>
    </row>
    <row r="41" spans="1:6" x14ac:dyDescent="0.2">
      <c r="A41" s="28" t="s">
        <v>234</v>
      </c>
      <c r="B41" s="28"/>
      <c r="C41" s="27">
        <v>32000</v>
      </c>
      <c r="D41" s="27">
        <v>0</v>
      </c>
      <c r="E41" s="27">
        <v>0</v>
      </c>
      <c r="F41" s="27">
        <v>32000</v>
      </c>
    </row>
    <row r="42" spans="1:6" x14ac:dyDescent="0.2">
      <c r="A42" s="13" t="s">
        <v>86</v>
      </c>
      <c r="B42" s="13"/>
      <c r="C42" s="12">
        <v>32000</v>
      </c>
      <c r="D42" s="12">
        <v>0</v>
      </c>
      <c r="E42" s="12">
        <v>0</v>
      </c>
      <c r="F42" s="12">
        <v>32000</v>
      </c>
    </row>
    <row r="43" spans="1:6" x14ac:dyDescent="0.2">
      <c r="A43" s="1" t="s">
        <v>51</v>
      </c>
      <c r="B43" s="1" t="s">
        <v>7</v>
      </c>
      <c r="C43" s="3">
        <v>32000</v>
      </c>
      <c r="D43" s="3">
        <v>0</v>
      </c>
      <c r="E43" s="3">
        <v>0</v>
      </c>
      <c r="F43" s="3">
        <v>32000</v>
      </c>
    </row>
    <row r="44" spans="1:6" x14ac:dyDescent="0.2">
      <c r="A44" t="s">
        <v>54</v>
      </c>
      <c r="B44" t="s">
        <v>55</v>
      </c>
      <c r="C44" s="2">
        <v>32000</v>
      </c>
      <c r="D44" s="2">
        <v>0</v>
      </c>
      <c r="E44" s="2">
        <v>0</v>
      </c>
      <c r="F44" s="2">
        <v>32000</v>
      </c>
    </row>
    <row r="45" spans="1:6" x14ac:dyDescent="0.2">
      <c r="A45" s="28" t="s">
        <v>277</v>
      </c>
      <c r="B45" s="28"/>
      <c r="C45" s="27">
        <v>601120.23</v>
      </c>
      <c r="D45" s="27">
        <v>-56650.74</v>
      </c>
      <c r="E45" s="27">
        <v>-9.42</v>
      </c>
      <c r="F45" s="27">
        <v>544469.49</v>
      </c>
    </row>
    <row r="46" spans="1:6" x14ac:dyDescent="0.2">
      <c r="A46" s="13" t="s">
        <v>86</v>
      </c>
      <c r="B46" s="13"/>
      <c r="C46" s="12">
        <v>597484.23</v>
      </c>
      <c r="D46" s="12">
        <v>-59532.05</v>
      </c>
      <c r="E46" s="12">
        <v>-9.9600000000000009</v>
      </c>
      <c r="F46" s="12">
        <v>537952.18000000005</v>
      </c>
    </row>
    <row r="47" spans="1:6" x14ac:dyDescent="0.2">
      <c r="A47" s="1" t="s">
        <v>37</v>
      </c>
      <c r="B47" s="1" t="s">
        <v>6</v>
      </c>
      <c r="C47" s="3">
        <v>597484.23</v>
      </c>
      <c r="D47" s="3">
        <v>-59532.05</v>
      </c>
      <c r="E47" s="3">
        <v>-9.9600000000000009</v>
      </c>
      <c r="F47" s="3">
        <v>537952.18000000005</v>
      </c>
    </row>
    <row r="48" spans="1:6" x14ac:dyDescent="0.2">
      <c r="A48" t="s">
        <v>40</v>
      </c>
      <c r="B48" t="s">
        <v>41</v>
      </c>
      <c r="C48" s="2">
        <v>464197.23</v>
      </c>
      <c r="D48" s="2">
        <v>-401498.6</v>
      </c>
      <c r="E48" s="2">
        <v>-86.49</v>
      </c>
      <c r="F48" s="2">
        <v>62698.63</v>
      </c>
    </row>
    <row r="49" spans="1:6" x14ac:dyDescent="0.2">
      <c r="A49" t="s">
        <v>46</v>
      </c>
      <c r="B49" t="s">
        <v>47</v>
      </c>
      <c r="C49" s="2">
        <v>98107</v>
      </c>
      <c r="D49" s="2">
        <v>335486.73</v>
      </c>
      <c r="E49" s="2">
        <v>341.96</v>
      </c>
      <c r="F49" s="2">
        <v>433593.73</v>
      </c>
    </row>
    <row r="50" spans="1:6" x14ac:dyDescent="0.2">
      <c r="A50" t="s">
        <v>50</v>
      </c>
      <c r="B50" t="s">
        <v>87</v>
      </c>
      <c r="C50" s="2">
        <v>35180</v>
      </c>
      <c r="D50" s="2">
        <v>6479.82</v>
      </c>
      <c r="E50" s="2">
        <v>18.420000000000002</v>
      </c>
      <c r="F50" s="2">
        <v>41659.82</v>
      </c>
    </row>
    <row r="51" spans="1:6" x14ac:dyDescent="0.2">
      <c r="A51" s="13" t="s">
        <v>82</v>
      </c>
      <c r="B51" s="13"/>
      <c r="C51" s="12">
        <v>3636</v>
      </c>
      <c r="D51" s="12">
        <v>2881.31</v>
      </c>
      <c r="E51" s="12">
        <v>79.239999999999995</v>
      </c>
      <c r="F51" s="12">
        <v>6517.31</v>
      </c>
    </row>
    <row r="52" spans="1:6" x14ac:dyDescent="0.2">
      <c r="A52" s="1" t="s">
        <v>37</v>
      </c>
      <c r="B52" s="1" t="s">
        <v>6</v>
      </c>
      <c r="C52" s="3">
        <v>3636</v>
      </c>
      <c r="D52" s="3">
        <v>2881.31</v>
      </c>
      <c r="E52" s="3">
        <v>79.239999999999995</v>
      </c>
      <c r="F52" s="3">
        <v>6517.31</v>
      </c>
    </row>
    <row r="53" spans="1:6" x14ac:dyDescent="0.2">
      <c r="A53" t="s">
        <v>40</v>
      </c>
      <c r="B53" t="s">
        <v>41</v>
      </c>
      <c r="C53" s="2">
        <v>3636</v>
      </c>
      <c r="D53" s="2">
        <v>2881.31</v>
      </c>
      <c r="E53" s="2">
        <v>79.239999999999995</v>
      </c>
      <c r="F53" s="2">
        <v>6517.31</v>
      </c>
    </row>
    <row r="54" spans="1:6" x14ac:dyDescent="0.2">
      <c r="A54" s="28" t="s">
        <v>276</v>
      </c>
      <c r="B54" s="28"/>
      <c r="C54" s="27">
        <v>315136.95</v>
      </c>
      <c r="D54" s="27">
        <v>166260.88</v>
      </c>
      <c r="E54" s="27">
        <v>52.76</v>
      </c>
      <c r="F54" s="27">
        <v>481397.83</v>
      </c>
    </row>
    <row r="55" spans="1:6" x14ac:dyDescent="0.2">
      <c r="A55" s="13" t="s">
        <v>82</v>
      </c>
      <c r="B55" s="13"/>
      <c r="C55" s="12">
        <v>315136.95</v>
      </c>
      <c r="D55" s="12">
        <v>166260.88</v>
      </c>
      <c r="E55" s="12">
        <v>52.76</v>
      </c>
      <c r="F55" s="12">
        <v>481397.83</v>
      </c>
    </row>
    <row r="56" spans="1:6" x14ac:dyDescent="0.2">
      <c r="A56" s="1" t="s">
        <v>37</v>
      </c>
      <c r="B56" s="1" t="s">
        <v>6</v>
      </c>
      <c r="C56" s="3">
        <v>315136.95</v>
      </c>
      <c r="D56" s="3">
        <v>166260.88</v>
      </c>
      <c r="E56" s="3">
        <v>52.76</v>
      </c>
      <c r="F56" s="3">
        <v>481397.83</v>
      </c>
    </row>
    <row r="57" spans="1:6" x14ac:dyDescent="0.2">
      <c r="A57" t="s">
        <v>40</v>
      </c>
      <c r="B57" t="s">
        <v>41</v>
      </c>
      <c r="C57" s="2">
        <v>314572.09999999998</v>
      </c>
      <c r="D57" s="2">
        <v>164403.34</v>
      </c>
      <c r="E57" s="2">
        <v>52.26</v>
      </c>
      <c r="F57" s="2">
        <v>478975.44</v>
      </c>
    </row>
    <row r="58" spans="1:6" x14ac:dyDescent="0.2">
      <c r="A58" t="s">
        <v>42</v>
      </c>
      <c r="B58" t="s">
        <v>43</v>
      </c>
      <c r="C58" s="2">
        <v>564.85</v>
      </c>
      <c r="D58" s="2">
        <v>1857.54</v>
      </c>
      <c r="E58" s="2">
        <v>328.86</v>
      </c>
      <c r="F58" s="2">
        <v>2422.39</v>
      </c>
    </row>
    <row r="59" spans="1:6" x14ac:dyDescent="0.2">
      <c r="A59" s="17" t="s">
        <v>149</v>
      </c>
      <c r="B59" s="17"/>
      <c r="C59" s="16">
        <v>9524684.1799999997</v>
      </c>
      <c r="D59" s="16">
        <v>615565.81999999995</v>
      </c>
      <c r="E59" s="16">
        <v>6.46</v>
      </c>
      <c r="F59" s="16">
        <v>10140250</v>
      </c>
    </row>
    <row r="60" spans="1:6" x14ac:dyDescent="0.2">
      <c r="A60" s="32" t="s">
        <v>299</v>
      </c>
      <c r="B60" s="32"/>
      <c r="C60" s="31">
        <v>9524684.1799999997</v>
      </c>
      <c r="D60" s="31">
        <v>615565.81999999995</v>
      </c>
      <c r="E60" s="31">
        <v>6.46</v>
      </c>
      <c r="F60" s="31">
        <v>10140250</v>
      </c>
    </row>
    <row r="61" spans="1:6" x14ac:dyDescent="0.2">
      <c r="A61" s="30" t="s">
        <v>275</v>
      </c>
      <c r="B61" s="30"/>
      <c r="C61" s="29">
        <v>351400</v>
      </c>
      <c r="D61" s="29">
        <v>28600</v>
      </c>
      <c r="E61" s="29">
        <v>8.14</v>
      </c>
      <c r="F61" s="29">
        <v>380000</v>
      </c>
    </row>
    <row r="62" spans="1:6" x14ac:dyDescent="0.2">
      <c r="A62" s="28" t="s">
        <v>274</v>
      </c>
      <c r="B62" s="28"/>
      <c r="C62" s="27">
        <v>331400</v>
      </c>
      <c r="D62" s="27">
        <v>28600</v>
      </c>
      <c r="E62" s="27">
        <v>8.6300000000000008</v>
      </c>
      <c r="F62" s="27">
        <v>360000</v>
      </c>
    </row>
    <row r="63" spans="1:6" x14ac:dyDescent="0.2">
      <c r="A63" s="13" t="s">
        <v>86</v>
      </c>
      <c r="B63" s="13"/>
      <c r="C63" s="12">
        <v>331400</v>
      </c>
      <c r="D63" s="12">
        <v>28600</v>
      </c>
      <c r="E63" s="12">
        <v>8.6300000000000008</v>
      </c>
      <c r="F63" s="12">
        <v>360000</v>
      </c>
    </row>
    <row r="64" spans="1:6" x14ac:dyDescent="0.2">
      <c r="A64" s="1" t="s">
        <v>37</v>
      </c>
      <c r="B64" s="1" t="s">
        <v>6</v>
      </c>
      <c r="C64" s="3">
        <v>331400</v>
      </c>
      <c r="D64" s="3">
        <v>28600</v>
      </c>
      <c r="E64" s="3">
        <v>8.6300000000000008</v>
      </c>
      <c r="F64" s="3">
        <v>360000</v>
      </c>
    </row>
    <row r="65" spans="1:6" x14ac:dyDescent="0.2">
      <c r="A65" t="s">
        <v>38</v>
      </c>
      <c r="B65" t="s">
        <v>39</v>
      </c>
      <c r="C65" s="2">
        <v>200000</v>
      </c>
      <c r="D65" s="2">
        <v>0</v>
      </c>
      <c r="E65" s="2">
        <v>0</v>
      </c>
      <c r="F65" s="2">
        <v>200000</v>
      </c>
    </row>
    <row r="66" spans="1:6" x14ac:dyDescent="0.2">
      <c r="A66" t="s">
        <v>40</v>
      </c>
      <c r="B66" t="s">
        <v>41</v>
      </c>
      <c r="C66" s="2">
        <v>51400</v>
      </c>
      <c r="D66" s="2">
        <v>28600</v>
      </c>
      <c r="E66" s="2">
        <v>55.64</v>
      </c>
      <c r="F66" s="2">
        <v>80000</v>
      </c>
    </row>
    <row r="67" spans="1:6" x14ac:dyDescent="0.2">
      <c r="A67" t="s">
        <v>50</v>
      </c>
      <c r="B67" t="s">
        <v>87</v>
      </c>
      <c r="C67" s="2">
        <v>80000</v>
      </c>
      <c r="D67" s="2">
        <v>0</v>
      </c>
      <c r="E67" s="2">
        <v>0</v>
      </c>
      <c r="F67" s="2">
        <v>80000</v>
      </c>
    </row>
    <row r="68" spans="1:6" x14ac:dyDescent="0.2">
      <c r="A68" s="28" t="s">
        <v>273</v>
      </c>
      <c r="B68" s="28"/>
      <c r="C68" s="27">
        <v>20000</v>
      </c>
      <c r="D68" s="27">
        <v>0</v>
      </c>
      <c r="E68" s="27">
        <v>0</v>
      </c>
      <c r="F68" s="27">
        <v>20000</v>
      </c>
    </row>
    <row r="69" spans="1:6" x14ac:dyDescent="0.2">
      <c r="A69" s="13" t="s">
        <v>86</v>
      </c>
      <c r="B69" s="13"/>
      <c r="C69" s="12">
        <v>20000</v>
      </c>
      <c r="D69" s="12">
        <v>0</v>
      </c>
      <c r="E69" s="12">
        <v>0</v>
      </c>
      <c r="F69" s="12">
        <v>20000</v>
      </c>
    </row>
    <row r="70" spans="1:6" x14ac:dyDescent="0.2">
      <c r="A70" s="1" t="s">
        <v>37</v>
      </c>
      <c r="B70" s="1" t="s">
        <v>6</v>
      </c>
      <c r="C70" s="3">
        <v>20000</v>
      </c>
      <c r="D70" s="3">
        <v>0</v>
      </c>
      <c r="E70" s="3">
        <v>0</v>
      </c>
      <c r="F70" s="3">
        <v>20000</v>
      </c>
    </row>
    <row r="71" spans="1:6" x14ac:dyDescent="0.2">
      <c r="A71" t="s">
        <v>50</v>
      </c>
      <c r="B71" t="s">
        <v>87</v>
      </c>
      <c r="C71" s="2">
        <v>20000</v>
      </c>
      <c r="D71" s="2">
        <v>0</v>
      </c>
      <c r="E71" s="2">
        <v>0</v>
      </c>
      <c r="F71" s="2">
        <v>20000</v>
      </c>
    </row>
    <row r="72" spans="1:6" x14ac:dyDescent="0.2">
      <c r="A72" s="30" t="s">
        <v>166</v>
      </c>
      <c r="B72" s="30"/>
      <c r="C72" s="29">
        <v>9173284.1799999997</v>
      </c>
      <c r="D72" s="29">
        <v>586965.81999999995</v>
      </c>
      <c r="E72" s="29">
        <v>6.4</v>
      </c>
      <c r="F72" s="29">
        <v>9760250</v>
      </c>
    </row>
    <row r="73" spans="1:6" x14ac:dyDescent="0.2">
      <c r="A73" s="28" t="s">
        <v>165</v>
      </c>
      <c r="B73" s="28"/>
      <c r="C73" s="27">
        <v>8297634.1799999997</v>
      </c>
      <c r="D73" s="27">
        <v>586965.81999999995</v>
      </c>
      <c r="E73" s="27">
        <v>7.07</v>
      </c>
      <c r="F73" s="27">
        <v>8884600</v>
      </c>
    </row>
    <row r="74" spans="1:6" x14ac:dyDescent="0.2">
      <c r="A74" s="13" t="s">
        <v>86</v>
      </c>
      <c r="B74" s="13"/>
      <c r="C74" s="12">
        <v>8297634.1799999997</v>
      </c>
      <c r="D74" s="12">
        <v>586965.81999999995</v>
      </c>
      <c r="E74" s="12">
        <v>7.07</v>
      </c>
      <c r="F74" s="12">
        <v>8884600</v>
      </c>
    </row>
    <row r="75" spans="1:6" x14ac:dyDescent="0.2">
      <c r="A75" s="1" t="s">
        <v>37</v>
      </c>
      <c r="B75" s="1" t="s">
        <v>6</v>
      </c>
      <c r="C75" s="3">
        <v>8197364.1799999997</v>
      </c>
      <c r="D75" s="3">
        <v>301965.82</v>
      </c>
      <c r="E75" s="3">
        <v>3.68</v>
      </c>
      <c r="F75" s="3">
        <v>8499330</v>
      </c>
    </row>
    <row r="76" spans="1:6" x14ac:dyDescent="0.2">
      <c r="A76" t="s">
        <v>38</v>
      </c>
      <c r="B76" t="s">
        <v>39</v>
      </c>
      <c r="C76" s="2">
        <v>5665834.1799999997</v>
      </c>
      <c r="D76" s="2">
        <v>371165.82</v>
      </c>
      <c r="E76" s="2">
        <v>6.55</v>
      </c>
      <c r="F76" s="2">
        <v>6037000</v>
      </c>
    </row>
    <row r="77" spans="1:6" x14ac:dyDescent="0.2">
      <c r="A77" t="s">
        <v>40</v>
      </c>
      <c r="B77" t="s">
        <v>41</v>
      </c>
      <c r="C77" s="2">
        <v>2421800</v>
      </c>
      <c r="D77" s="2">
        <v>-62500</v>
      </c>
      <c r="E77" s="2">
        <v>-2.58</v>
      </c>
      <c r="F77" s="2">
        <v>2359300</v>
      </c>
    </row>
    <row r="78" spans="1:6" x14ac:dyDescent="0.2">
      <c r="A78" t="s">
        <v>42</v>
      </c>
      <c r="B78" t="s">
        <v>43</v>
      </c>
      <c r="C78" s="2">
        <v>100300</v>
      </c>
      <c r="D78" s="2">
        <v>-13700</v>
      </c>
      <c r="E78" s="2">
        <v>-13.66</v>
      </c>
      <c r="F78" s="2">
        <v>86600</v>
      </c>
    </row>
    <row r="79" spans="1:6" x14ac:dyDescent="0.2">
      <c r="A79" t="s">
        <v>46</v>
      </c>
      <c r="B79" t="s">
        <v>47</v>
      </c>
      <c r="C79" s="2">
        <v>0</v>
      </c>
      <c r="D79" s="2">
        <v>7000</v>
      </c>
      <c r="E79" s="2">
        <v>100</v>
      </c>
      <c r="F79" s="2">
        <v>7000</v>
      </c>
    </row>
    <row r="80" spans="1:6" x14ac:dyDescent="0.2">
      <c r="A80" t="s">
        <v>48</v>
      </c>
      <c r="B80" t="s">
        <v>49</v>
      </c>
      <c r="C80" s="2">
        <v>9300</v>
      </c>
      <c r="D80" s="2">
        <v>0</v>
      </c>
      <c r="E80" s="2">
        <v>0</v>
      </c>
      <c r="F80" s="2">
        <v>9300</v>
      </c>
    </row>
    <row r="81" spans="1:6" x14ac:dyDescent="0.2">
      <c r="A81" t="s">
        <v>50</v>
      </c>
      <c r="B81" t="s">
        <v>87</v>
      </c>
      <c r="C81" s="2">
        <v>130</v>
      </c>
      <c r="D81" s="2">
        <v>0</v>
      </c>
      <c r="E81" s="2">
        <v>0</v>
      </c>
      <c r="F81" s="2">
        <v>130</v>
      </c>
    </row>
    <row r="82" spans="1:6" x14ac:dyDescent="0.2">
      <c r="A82" s="1" t="s">
        <v>51</v>
      </c>
      <c r="B82" s="1" t="s">
        <v>7</v>
      </c>
      <c r="C82" s="3">
        <v>270</v>
      </c>
      <c r="D82" s="3">
        <v>0</v>
      </c>
      <c r="E82" s="3">
        <v>0</v>
      </c>
      <c r="F82" s="3">
        <v>270</v>
      </c>
    </row>
    <row r="83" spans="1:6" x14ac:dyDescent="0.2">
      <c r="A83" t="s">
        <v>54</v>
      </c>
      <c r="B83" t="s">
        <v>55</v>
      </c>
      <c r="C83" s="2">
        <v>270</v>
      </c>
      <c r="D83" s="2">
        <v>0</v>
      </c>
      <c r="E83" s="2">
        <v>0</v>
      </c>
      <c r="F83" s="2">
        <v>270</v>
      </c>
    </row>
    <row r="84" spans="1:6" x14ac:dyDescent="0.2">
      <c r="A84" s="1" t="s">
        <v>104</v>
      </c>
      <c r="B84" s="1" t="s">
        <v>12</v>
      </c>
      <c r="C84" s="3">
        <v>100000</v>
      </c>
      <c r="D84" s="3">
        <v>285000</v>
      </c>
      <c r="E84" s="3">
        <v>285</v>
      </c>
      <c r="F84" s="3">
        <v>385000</v>
      </c>
    </row>
    <row r="85" spans="1:6" x14ac:dyDescent="0.2">
      <c r="A85" t="s">
        <v>99</v>
      </c>
      <c r="B85" t="s">
        <v>98</v>
      </c>
      <c r="C85" s="2">
        <v>100000</v>
      </c>
      <c r="D85" s="2">
        <v>285000</v>
      </c>
      <c r="E85" s="2">
        <v>285</v>
      </c>
      <c r="F85" s="2">
        <v>385000</v>
      </c>
    </row>
    <row r="86" spans="1:6" x14ac:dyDescent="0.2">
      <c r="A86" s="28" t="s">
        <v>233</v>
      </c>
      <c r="B86" s="28"/>
      <c r="C86" s="27">
        <v>875650</v>
      </c>
      <c r="D86" s="27">
        <v>0</v>
      </c>
      <c r="E86" s="27">
        <v>0</v>
      </c>
      <c r="F86" s="27">
        <v>875650</v>
      </c>
    </row>
    <row r="87" spans="1:6" x14ac:dyDescent="0.2">
      <c r="A87" s="13" t="s">
        <v>86</v>
      </c>
      <c r="B87" s="13"/>
      <c r="C87" s="12">
        <v>875650</v>
      </c>
      <c r="D87" s="12">
        <v>0</v>
      </c>
      <c r="E87" s="12">
        <v>0</v>
      </c>
      <c r="F87" s="12">
        <v>875650</v>
      </c>
    </row>
    <row r="88" spans="1:6" x14ac:dyDescent="0.2">
      <c r="A88" s="1" t="s">
        <v>51</v>
      </c>
      <c r="B88" s="1" t="s">
        <v>7</v>
      </c>
      <c r="C88" s="3">
        <v>875650</v>
      </c>
      <c r="D88" s="3">
        <v>0</v>
      </c>
      <c r="E88" s="3">
        <v>0</v>
      </c>
      <c r="F88" s="3">
        <v>875650</v>
      </c>
    </row>
    <row r="89" spans="1:6" x14ac:dyDescent="0.2">
      <c r="A89" t="s">
        <v>54</v>
      </c>
      <c r="B89" t="s">
        <v>55</v>
      </c>
      <c r="C89" s="2">
        <v>300650</v>
      </c>
      <c r="D89" s="2">
        <v>0</v>
      </c>
      <c r="E89" s="2">
        <v>0</v>
      </c>
      <c r="F89" s="2">
        <v>300650</v>
      </c>
    </row>
    <row r="90" spans="1:6" x14ac:dyDescent="0.2">
      <c r="A90" t="s">
        <v>56</v>
      </c>
      <c r="B90" t="s">
        <v>57</v>
      </c>
      <c r="C90" s="2">
        <v>575000</v>
      </c>
      <c r="D90" s="2">
        <v>0</v>
      </c>
      <c r="E90" s="2">
        <v>0</v>
      </c>
      <c r="F90" s="2">
        <v>575000</v>
      </c>
    </row>
    <row r="91" spans="1:6" x14ac:dyDescent="0.2">
      <c r="A91" s="17" t="s">
        <v>148</v>
      </c>
      <c r="B91" s="17"/>
      <c r="C91" s="16">
        <v>70945422.409999996</v>
      </c>
      <c r="D91" s="16">
        <v>7115767.7800000003</v>
      </c>
      <c r="E91" s="16">
        <v>10.029999999999999</v>
      </c>
      <c r="F91" s="16">
        <v>78061190.189999998</v>
      </c>
    </row>
    <row r="92" spans="1:6" x14ac:dyDescent="0.2">
      <c r="A92" s="32" t="s">
        <v>298</v>
      </c>
      <c r="B92" s="32"/>
      <c r="C92" s="31">
        <v>70945422.409999996</v>
      </c>
      <c r="D92" s="31">
        <v>7115767.7800000003</v>
      </c>
      <c r="E92" s="31">
        <v>10.029999999999999</v>
      </c>
      <c r="F92" s="31">
        <v>78061190.189999998</v>
      </c>
    </row>
    <row r="93" spans="1:6" x14ac:dyDescent="0.2">
      <c r="A93" s="30" t="s">
        <v>164</v>
      </c>
      <c r="B93" s="30"/>
      <c r="C93" s="29">
        <v>67842391.799999997</v>
      </c>
      <c r="D93" s="29">
        <v>7330540.9800000004</v>
      </c>
      <c r="E93" s="29">
        <v>10.81</v>
      </c>
      <c r="F93" s="29">
        <v>75172932.780000001</v>
      </c>
    </row>
    <row r="94" spans="1:6" x14ac:dyDescent="0.2">
      <c r="A94" s="28" t="s">
        <v>272</v>
      </c>
      <c r="B94" s="28"/>
      <c r="C94" s="27">
        <v>122871.79</v>
      </c>
      <c r="D94" s="27">
        <v>0</v>
      </c>
      <c r="E94" s="27">
        <v>0</v>
      </c>
      <c r="F94" s="27">
        <v>122871.79</v>
      </c>
    </row>
    <row r="95" spans="1:6" x14ac:dyDescent="0.2">
      <c r="A95" s="34" t="s">
        <v>295</v>
      </c>
      <c r="B95" s="34"/>
      <c r="C95" s="33">
        <v>122871.79</v>
      </c>
      <c r="D95" s="33">
        <v>0</v>
      </c>
      <c r="E95" s="33">
        <v>0</v>
      </c>
      <c r="F95" s="33">
        <v>122871.79</v>
      </c>
    </row>
    <row r="96" spans="1:6" x14ac:dyDescent="0.2">
      <c r="A96" s="1" t="s">
        <v>37</v>
      </c>
      <c r="B96" s="1" t="s">
        <v>6</v>
      </c>
      <c r="C96" s="3">
        <v>122871.79</v>
      </c>
      <c r="D96" s="3">
        <v>0</v>
      </c>
      <c r="E96" s="3">
        <v>0</v>
      </c>
      <c r="F96" s="3">
        <v>122871.79</v>
      </c>
    </row>
    <row r="97" spans="1:6" x14ac:dyDescent="0.2">
      <c r="A97" t="s">
        <v>46</v>
      </c>
      <c r="B97" t="s">
        <v>47</v>
      </c>
      <c r="C97" s="2">
        <v>27871.79</v>
      </c>
      <c r="D97" s="2">
        <v>0</v>
      </c>
      <c r="E97" s="2">
        <v>0</v>
      </c>
      <c r="F97" s="2">
        <v>27871.79</v>
      </c>
    </row>
    <row r="98" spans="1:6" x14ac:dyDescent="0.2">
      <c r="A98" t="s">
        <v>50</v>
      </c>
      <c r="B98" t="s">
        <v>87</v>
      </c>
      <c r="C98" s="2">
        <v>95000</v>
      </c>
      <c r="D98" s="2">
        <v>0</v>
      </c>
      <c r="E98" s="2">
        <v>0</v>
      </c>
      <c r="F98" s="2">
        <v>95000</v>
      </c>
    </row>
    <row r="99" spans="1:6" x14ac:dyDescent="0.2">
      <c r="A99" s="28" t="s">
        <v>232</v>
      </c>
      <c r="B99" s="28"/>
      <c r="C99" s="27">
        <v>3207441.74</v>
      </c>
      <c r="D99" s="27">
        <v>116106.24000000001</v>
      </c>
      <c r="E99" s="27">
        <v>3.62</v>
      </c>
      <c r="F99" s="27">
        <v>3323547.98</v>
      </c>
    </row>
    <row r="100" spans="1:6" x14ac:dyDescent="0.2">
      <c r="A100" s="13" t="s">
        <v>81</v>
      </c>
      <c r="B100" s="13"/>
      <c r="C100" s="12">
        <v>1172900.8</v>
      </c>
      <c r="D100" s="12">
        <v>11484.24</v>
      </c>
      <c r="E100" s="12">
        <v>0.98</v>
      </c>
      <c r="F100" s="12">
        <v>1184385.04</v>
      </c>
    </row>
    <row r="101" spans="1:6" x14ac:dyDescent="0.2">
      <c r="A101" s="1" t="s">
        <v>37</v>
      </c>
      <c r="B101" s="1" t="s">
        <v>6</v>
      </c>
      <c r="C101" s="3">
        <v>1172900.8</v>
      </c>
      <c r="D101" s="3">
        <v>11484.24</v>
      </c>
      <c r="E101" s="3">
        <v>0.98</v>
      </c>
      <c r="F101" s="3">
        <v>1184385.04</v>
      </c>
    </row>
    <row r="102" spans="1:6" x14ac:dyDescent="0.2">
      <c r="A102" t="s">
        <v>38</v>
      </c>
      <c r="B102" t="s">
        <v>39</v>
      </c>
      <c r="C102" s="2">
        <v>12183.18</v>
      </c>
      <c r="D102" s="2">
        <v>1563.63</v>
      </c>
      <c r="E102" s="2">
        <v>12.83</v>
      </c>
      <c r="F102" s="2">
        <v>13746.81</v>
      </c>
    </row>
    <row r="103" spans="1:6" x14ac:dyDescent="0.2">
      <c r="A103" t="s">
        <v>40</v>
      </c>
      <c r="B103" t="s">
        <v>41</v>
      </c>
      <c r="C103" s="2">
        <v>1158212.8500000001</v>
      </c>
      <c r="D103" s="2">
        <v>9927.8799999999992</v>
      </c>
      <c r="E103" s="2">
        <v>0.86</v>
      </c>
      <c r="F103" s="2">
        <v>1168140.73</v>
      </c>
    </row>
    <row r="104" spans="1:6" x14ac:dyDescent="0.2">
      <c r="A104" t="s">
        <v>42</v>
      </c>
      <c r="B104" t="s">
        <v>43</v>
      </c>
      <c r="C104" s="2">
        <v>1094.77</v>
      </c>
      <c r="D104" s="2">
        <v>-7.27</v>
      </c>
      <c r="E104" s="2">
        <v>-0.66</v>
      </c>
      <c r="F104" s="2">
        <v>1087.5</v>
      </c>
    </row>
    <row r="105" spans="1:6" x14ac:dyDescent="0.2">
      <c r="A105" t="s">
        <v>48</v>
      </c>
      <c r="B105" t="s">
        <v>49</v>
      </c>
      <c r="C105" s="2">
        <v>1410</v>
      </c>
      <c r="D105" s="2">
        <v>0</v>
      </c>
      <c r="E105" s="2">
        <v>0</v>
      </c>
      <c r="F105" s="2">
        <v>1410</v>
      </c>
    </row>
    <row r="106" spans="1:6" x14ac:dyDescent="0.2">
      <c r="A106" s="13" t="s">
        <v>79</v>
      </c>
      <c r="B106" s="13"/>
      <c r="C106" s="12">
        <v>2034540.94</v>
      </c>
      <c r="D106" s="12">
        <v>104622</v>
      </c>
      <c r="E106" s="12">
        <v>5.14</v>
      </c>
      <c r="F106" s="12">
        <v>2139162.94</v>
      </c>
    </row>
    <row r="107" spans="1:6" x14ac:dyDescent="0.2">
      <c r="A107" s="1" t="s">
        <v>37</v>
      </c>
      <c r="B107" s="1" t="s">
        <v>6</v>
      </c>
      <c r="C107" s="3">
        <v>2034540.94</v>
      </c>
      <c r="D107" s="3">
        <v>104622</v>
      </c>
      <c r="E107" s="3">
        <v>5.14</v>
      </c>
      <c r="F107" s="3">
        <v>2139162.94</v>
      </c>
    </row>
    <row r="108" spans="1:6" x14ac:dyDescent="0.2">
      <c r="A108" t="s">
        <v>40</v>
      </c>
      <c r="B108" t="s">
        <v>41</v>
      </c>
      <c r="C108" s="2">
        <v>2033213.71</v>
      </c>
      <c r="D108" s="2">
        <v>104622</v>
      </c>
      <c r="E108" s="2">
        <v>5.15</v>
      </c>
      <c r="F108" s="2">
        <v>2137835.71</v>
      </c>
    </row>
    <row r="109" spans="1:6" x14ac:dyDescent="0.2">
      <c r="A109" t="s">
        <v>42</v>
      </c>
      <c r="B109" t="s">
        <v>43</v>
      </c>
      <c r="C109" s="2">
        <v>1327.23</v>
      </c>
      <c r="D109" s="2">
        <v>0</v>
      </c>
      <c r="E109" s="2">
        <v>0</v>
      </c>
      <c r="F109" s="2">
        <v>1327.23</v>
      </c>
    </row>
    <row r="110" spans="1:6" x14ac:dyDescent="0.2">
      <c r="A110" s="28" t="s">
        <v>231</v>
      </c>
      <c r="B110" s="28"/>
      <c r="C110" s="27">
        <v>1783680.35</v>
      </c>
      <c r="D110" s="27">
        <v>29999.94</v>
      </c>
      <c r="E110" s="27">
        <v>1.68</v>
      </c>
      <c r="F110" s="27">
        <v>1813680.29</v>
      </c>
    </row>
    <row r="111" spans="1:6" x14ac:dyDescent="0.2">
      <c r="A111" s="13" t="s">
        <v>81</v>
      </c>
      <c r="B111" s="13"/>
      <c r="C111" s="12">
        <v>1358440.13</v>
      </c>
      <c r="D111" s="12">
        <v>-0.06</v>
      </c>
      <c r="E111" s="12">
        <v>0</v>
      </c>
      <c r="F111" s="12">
        <v>1358440.07</v>
      </c>
    </row>
    <row r="112" spans="1:6" x14ac:dyDescent="0.2">
      <c r="A112" s="1" t="s">
        <v>37</v>
      </c>
      <c r="B112" s="1" t="s">
        <v>6</v>
      </c>
      <c r="C112" s="3">
        <v>1351190.13</v>
      </c>
      <c r="D112" s="3">
        <v>6137.94</v>
      </c>
      <c r="E112" s="3">
        <v>0.45</v>
      </c>
      <c r="F112" s="3">
        <v>1357328.07</v>
      </c>
    </row>
    <row r="113" spans="1:6" x14ac:dyDescent="0.2">
      <c r="A113" t="s">
        <v>38</v>
      </c>
      <c r="B113" t="s">
        <v>39</v>
      </c>
      <c r="C113" s="2">
        <v>5345.14</v>
      </c>
      <c r="D113" s="2">
        <v>-159.25</v>
      </c>
      <c r="E113" s="2">
        <v>-2.98</v>
      </c>
      <c r="F113" s="2">
        <v>5185.8900000000003</v>
      </c>
    </row>
    <row r="114" spans="1:6" x14ac:dyDescent="0.2">
      <c r="A114" t="s">
        <v>40</v>
      </c>
      <c r="B114" t="s">
        <v>41</v>
      </c>
      <c r="C114" s="2">
        <v>1345177.64</v>
      </c>
      <c r="D114" s="2">
        <v>6462.19</v>
      </c>
      <c r="E114" s="2">
        <v>0.48</v>
      </c>
      <c r="F114" s="2">
        <v>1351639.83</v>
      </c>
    </row>
    <row r="115" spans="1:6" x14ac:dyDescent="0.2">
      <c r="A115" t="s">
        <v>42</v>
      </c>
      <c r="B115" t="s">
        <v>43</v>
      </c>
      <c r="C115" s="2">
        <v>667.35</v>
      </c>
      <c r="D115" s="2">
        <v>-165</v>
      </c>
      <c r="E115" s="2">
        <v>-24.72</v>
      </c>
      <c r="F115" s="2">
        <v>502.35</v>
      </c>
    </row>
    <row r="116" spans="1:6" x14ac:dyDescent="0.2">
      <c r="A116" s="1" t="s">
        <v>51</v>
      </c>
      <c r="B116" s="1" t="s">
        <v>7</v>
      </c>
      <c r="C116" s="3">
        <v>7250</v>
      </c>
      <c r="D116" s="3">
        <v>-6138</v>
      </c>
      <c r="E116" s="3">
        <v>-84.66</v>
      </c>
      <c r="F116" s="3">
        <v>1112</v>
      </c>
    </row>
    <row r="117" spans="1:6" x14ac:dyDescent="0.2">
      <c r="A117" t="s">
        <v>54</v>
      </c>
      <c r="B117" t="s">
        <v>55</v>
      </c>
      <c r="C117" s="2">
        <v>4250</v>
      </c>
      <c r="D117" s="2">
        <v>-3638</v>
      </c>
      <c r="E117" s="2">
        <v>-85.6</v>
      </c>
      <c r="F117" s="2">
        <v>612</v>
      </c>
    </row>
    <row r="118" spans="1:6" x14ac:dyDescent="0.2">
      <c r="A118" t="s">
        <v>56</v>
      </c>
      <c r="B118" t="s">
        <v>57</v>
      </c>
      <c r="C118" s="2">
        <v>3000</v>
      </c>
      <c r="D118" s="2">
        <v>-2500</v>
      </c>
      <c r="E118" s="2">
        <v>-83.33</v>
      </c>
      <c r="F118" s="2">
        <v>500</v>
      </c>
    </row>
    <row r="119" spans="1:6" x14ac:dyDescent="0.2">
      <c r="A119" s="13" t="s">
        <v>79</v>
      </c>
      <c r="B119" s="13"/>
      <c r="C119" s="12">
        <v>425240.22</v>
      </c>
      <c r="D119" s="12">
        <v>30000</v>
      </c>
      <c r="E119" s="12">
        <v>7.05</v>
      </c>
      <c r="F119" s="12">
        <v>455240.22</v>
      </c>
    </row>
    <row r="120" spans="1:6" x14ac:dyDescent="0.2">
      <c r="A120" s="1" t="s">
        <v>37</v>
      </c>
      <c r="B120" s="1" t="s">
        <v>6</v>
      </c>
      <c r="C120" s="3">
        <v>425240.22</v>
      </c>
      <c r="D120" s="3">
        <v>30000</v>
      </c>
      <c r="E120" s="3">
        <v>7.05</v>
      </c>
      <c r="F120" s="3">
        <v>455240.22</v>
      </c>
    </row>
    <row r="121" spans="1:6" x14ac:dyDescent="0.2">
      <c r="A121" t="s">
        <v>40</v>
      </c>
      <c r="B121" t="s">
        <v>41</v>
      </c>
      <c r="C121" s="2">
        <v>285412.75</v>
      </c>
      <c r="D121" s="2">
        <v>30000</v>
      </c>
      <c r="E121" s="2">
        <v>10.51</v>
      </c>
      <c r="F121" s="2">
        <v>315412.75</v>
      </c>
    </row>
    <row r="122" spans="1:6" x14ac:dyDescent="0.2">
      <c r="A122" t="s">
        <v>46</v>
      </c>
      <c r="B122" t="s">
        <v>47</v>
      </c>
      <c r="C122" s="2">
        <v>139827.47</v>
      </c>
      <c r="D122" s="2">
        <v>0</v>
      </c>
      <c r="E122" s="2">
        <v>0</v>
      </c>
      <c r="F122" s="2">
        <v>139827.47</v>
      </c>
    </row>
    <row r="123" spans="1:6" x14ac:dyDescent="0.2">
      <c r="A123" s="28" t="s">
        <v>230</v>
      </c>
      <c r="B123" s="28"/>
      <c r="C123" s="27">
        <v>31575733.539999999</v>
      </c>
      <c r="D123" s="27">
        <v>1829110.49</v>
      </c>
      <c r="E123" s="27">
        <v>5.79</v>
      </c>
      <c r="F123" s="27">
        <v>33404844.030000001</v>
      </c>
    </row>
    <row r="124" spans="1:6" x14ac:dyDescent="0.2">
      <c r="A124" s="13" t="s">
        <v>86</v>
      </c>
      <c r="B124" s="13"/>
      <c r="C124" s="12">
        <v>0</v>
      </c>
      <c r="D124" s="12">
        <v>8812.5</v>
      </c>
      <c r="E124" s="12">
        <v>100</v>
      </c>
      <c r="F124" s="12">
        <v>8812.5</v>
      </c>
    </row>
    <row r="125" spans="1:6" x14ac:dyDescent="0.2">
      <c r="A125" s="1" t="s">
        <v>51</v>
      </c>
      <c r="B125" s="1" t="s">
        <v>7</v>
      </c>
      <c r="C125" s="3">
        <v>0</v>
      </c>
      <c r="D125" s="3">
        <v>8812.5</v>
      </c>
      <c r="E125" s="3">
        <v>100</v>
      </c>
      <c r="F125" s="3">
        <v>8812.5</v>
      </c>
    </row>
    <row r="126" spans="1:6" x14ac:dyDescent="0.2">
      <c r="A126" t="s">
        <v>54</v>
      </c>
      <c r="B126" t="s">
        <v>55</v>
      </c>
      <c r="C126" s="2">
        <v>0</v>
      </c>
      <c r="D126" s="2">
        <v>8812.5</v>
      </c>
      <c r="E126" s="2">
        <v>100</v>
      </c>
      <c r="F126" s="2">
        <v>8812.5</v>
      </c>
    </row>
    <row r="127" spans="1:6" x14ac:dyDescent="0.2">
      <c r="A127" s="13" t="s">
        <v>85</v>
      </c>
      <c r="B127" s="13"/>
      <c r="C127" s="12">
        <v>108220.26</v>
      </c>
      <c r="D127" s="12">
        <v>22424.39</v>
      </c>
      <c r="E127" s="12">
        <v>20.72</v>
      </c>
      <c r="F127" s="12">
        <v>130644.65</v>
      </c>
    </row>
    <row r="128" spans="1:6" x14ac:dyDescent="0.2">
      <c r="A128" s="1" t="s">
        <v>37</v>
      </c>
      <c r="B128" s="1" t="s">
        <v>6</v>
      </c>
      <c r="C128" s="3">
        <v>70757.42</v>
      </c>
      <c r="D128" s="3">
        <v>8197.0499999999993</v>
      </c>
      <c r="E128" s="3">
        <v>11.58</v>
      </c>
      <c r="F128" s="3">
        <v>78954.47</v>
      </c>
    </row>
    <row r="129" spans="1:6" x14ac:dyDescent="0.2">
      <c r="A129" t="s">
        <v>38</v>
      </c>
      <c r="B129" t="s">
        <v>39</v>
      </c>
      <c r="C129" s="2">
        <v>1747.26</v>
      </c>
      <c r="D129" s="2">
        <v>455</v>
      </c>
      <c r="E129" s="2">
        <v>26.04</v>
      </c>
      <c r="F129" s="2">
        <v>2202.2600000000002</v>
      </c>
    </row>
    <row r="130" spans="1:6" x14ac:dyDescent="0.2">
      <c r="A130" t="s">
        <v>40</v>
      </c>
      <c r="B130" t="s">
        <v>41</v>
      </c>
      <c r="C130" s="2">
        <v>69000.160000000003</v>
      </c>
      <c r="D130" s="2">
        <v>7741.37</v>
      </c>
      <c r="E130" s="2">
        <v>11.22</v>
      </c>
      <c r="F130" s="2">
        <v>76741.53</v>
      </c>
    </row>
    <row r="131" spans="1:6" x14ac:dyDescent="0.2">
      <c r="A131" t="s">
        <v>42</v>
      </c>
      <c r="B131" t="s">
        <v>43</v>
      </c>
      <c r="C131" s="2">
        <v>10</v>
      </c>
      <c r="D131" s="2">
        <v>0.68</v>
      </c>
      <c r="E131" s="2">
        <v>6.8</v>
      </c>
      <c r="F131" s="2">
        <v>10.68</v>
      </c>
    </row>
    <row r="132" spans="1:6" x14ac:dyDescent="0.2">
      <c r="A132" s="1" t="s">
        <v>51</v>
      </c>
      <c r="B132" s="1" t="s">
        <v>7</v>
      </c>
      <c r="C132" s="3">
        <v>37462.839999999997</v>
      </c>
      <c r="D132" s="3">
        <v>14227.34</v>
      </c>
      <c r="E132" s="3">
        <v>37.979999999999997</v>
      </c>
      <c r="F132" s="3">
        <v>51690.18</v>
      </c>
    </row>
    <row r="133" spans="1:6" x14ac:dyDescent="0.2">
      <c r="A133" t="s">
        <v>52</v>
      </c>
      <c r="B133" t="s">
        <v>53</v>
      </c>
      <c r="C133" s="2">
        <v>250</v>
      </c>
      <c r="D133" s="2">
        <v>0</v>
      </c>
      <c r="E133" s="2">
        <v>0</v>
      </c>
      <c r="F133" s="2">
        <v>250</v>
      </c>
    </row>
    <row r="134" spans="1:6" x14ac:dyDescent="0.2">
      <c r="A134" t="s">
        <v>54</v>
      </c>
      <c r="B134" t="s">
        <v>55</v>
      </c>
      <c r="C134" s="2">
        <v>37212.839999999997</v>
      </c>
      <c r="D134" s="2">
        <v>14227.34</v>
      </c>
      <c r="E134" s="2">
        <v>38.229999999999997</v>
      </c>
      <c r="F134" s="2">
        <v>51440.18</v>
      </c>
    </row>
    <row r="135" spans="1:6" x14ac:dyDescent="0.2">
      <c r="A135" s="13" t="s">
        <v>84</v>
      </c>
      <c r="B135" s="13"/>
      <c r="C135" s="12">
        <v>15839.8</v>
      </c>
      <c r="D135" s="12">
        <v>0</v>
      </c>
      <c r="E135" s="12">
        <v>0</v>
      </c>
      <c r="F135" s="12">
        <v>15839.8</v>
      </c>
    </row>
    <row r="136" spans="1:6" x14ac:dyDescent="0.2">
      <c r="A136" s="1" t="s">
        <v>37</v>
      </c>
      <c r="B136" s="1" t="s">
        <v>6</v>
      </c>
      <c r="C136" s="3">
        <v>12521.73</v>
      </c>
      <c r="D136" s="3">
        <v>0</v>
      </c>
      <c r="E136" s="3">
        <v>0</v>
      </c>
      <c r="F136" s="3">
        <v>12521.73</v>
      </c>
    </row>
    <row r="137" spans="1:6" x14ac:dyDescent="0.2">
      <c r="A137" t="s">
        <v>40</v>
      </c>
      <c r="B137" t="s">
        <v>41</v>
      </c>
      <c r="C137" s="2">
        <v>12521.73</v>
      </c>
      <c r="D137" s="2">
        <v>0</v>
      </c>
      <c r="E137" s="2">
        <v>0</v>
      </c>
      <c r="F137" s="2">
        <v>12521.73</v>
      </c>
    </row>
    <row r="138" spans="1:6" x14ac:dyDescent="0.2">
      <c r="A138" s="1" t="s">
        <v>51</v>
      </c>
      <c r="B138" s="1" t="s">
        <v>7</v>
      </c>
      <c r="C138" s="3">
        <v>3318.07</v>
      </c>
      <c r="D138" s="3">
        <v>0</v>
      </c>
      <c r="E138" s="3">
        <v>0</v>
      </c>
      <c r="F138" s="3">
        <v>3318.07</v>
      </c>
    </row>
    <row r="139" spans="1:6" x14ac:dyDescent="0.2">
      <c r="A139" t="s">
        <v>54</v>
      </c>
      <c r="B139" t="s">
        <v>55</v>
      </c>
      <c r="C139" s="2">
        <v>3318.07</v>
      </c>
      <c r="D139" s="2">
        <v>0</v>
      </c>
      <c r="E139" s="2">
        <v>0</v>
      </c>
      <c r="F139" s="2">
        <v>3318.07</v>
      </c>
    </row>
    <row r="140" spans="1:6" x14ac:dyDescent="0.2">
      <c r="A140" s="13" t="s">
        <v>83</v>
      </c>
      <c r="B140" s="13"/>
      <c r="C140" s="12">
        <v>174759.98</v>
      </c>
      <c r="D140" s="12">
        <v>-7338.38</v>
      </c>
      <c r="E140" s="12">
        <v>-4.2</v>
      </c>
      <c r="F140" s="12">
        <v>167421.6</v>
      </c>
    </row>
    <row r="141" spans="1:6" x14ac:dyDescent="0.2">
      <c r="A141" s="1" t="s">
        <v>37</v>
      </c>
      <c r="B141" s="1" t="s">
        <v>6</v>
      </c>
      <c r="C141" s="3">
        <v>156012.53</v>
      </c>
      <c r="D141" s="3">
        <v>-15562.06</v>
      </c>
      <c r="E141" s="3">
        <v>-9.9700000000000006</v>
      </c>
      <c r="F141" s="3">
        <v>140450.47</v>
      </c>
    </row>
    <row r="142" spans="1:6" x14ac:dyDescent="0.2">
      <c r="A142" t="s">
        <v>40</v>
      </c>
      <c r="B142" t="s">
        <v>41</v>
      </c>
      <c r="C142" s="2">
        <v>156012.53</v>
      </c>
      <c r="D142" s="2">
        <v>-15562.06</v>
      </c>
      <c r="E142" s="2">
        <v>-9.9700000000000006</v>
      </c>
      <c r="F142" s="2">
        <v>140450.47</v>
      </c>
    </row>
    <row r="143" spans="1:6" x14ac:dyDescent="0.2">
      <c r="A143" s="1" t="s">
        <v>51</v>
      </c>
      <c r="B143" s="1" t="s">
        <v>7</v>
      </c>
      <c r="C143" s="3">
        <v>18747.45</v>
      </c>
      <c r="D143" s="3">
        <v>8223.68</v>
      </c>
      <c r="E143" s="3">
        <v>43.87</v>
      </c>
      <c r="F143" s="3">
        <v>26971.13</v>
      </c>
    </row>
    <row r="144" spans="1:6" x14ac:dyDescent="0.2">
      <c r="A144" t="s">
        <v>54</v>
      </c>
      <c r="B144" t="s">
        <v>55</v>
      </c>
      <c r="C144" s="2">
        <v>18482</v>
      </c>
      <c r="D144" s="2">
        <v>8223.68</v>
      </c>
      <c r="E144" s="2">
        <v>44.5</v>
      </c>
      <c r="F144" s="2">
        <v>26705.68</v>
      </c>
    </row>
    <row r="145" spans="1:6" x14ac:dyDescent="0.2">
      <c r="A145" t="s">
        <v>56</v>
      </c>
      <c r="B145" t="s">
        <v>57</v>
      </c>
      <c r="C145" s="2">
        <v>265.45</v>
      </c>
      <c r="D145" s="2">
        <v>0</v>
      </c>
      <c r="E145" s="2">
        <v>0</v>
      </c>
      <c r="F145" s="2">
        <v>265.45</v>
      </c>
    </row>
    <row r="146" spans="1:6" x14ac:dyDescent="0.2">
      <c r="A146" s="13" t="s">
        <v>80</v>
      </c>
      <c r="B146" s="13"/>
      <c r="C146" s="12">
        <v>31182224.699999999</v>
      </c>
      <c r="D146" s="12">
        <v>1772961.94</v>
      </c>
      <c r="E146" s="12">
        <v>5.69</v>
      </c>
      <c r="F146" s="12">
        <v>32955186.640000001</v>
      </c>
    </row>
    <row r="147" spans="1:6" x14ac:dyDescent="0.2">
      <c r="A147" s="1" t="s">
        <v>37</v>
      </c>
      <c r="B147" s="1" t="s">
        <v>6</v>
      </c>
      <c r="C147" s="3">
        <v>30875166.629999999</v>
      </c>
      <c r="D147" s="3">
        <v>1665094.47</v>
      </c>
      <c r="E147" s="3">
        <v>5.39</v>
      </c>
      <c r="F147" s="3">
        <v>32540261.100000001</v>
      </c>
    </row>
    <row r="148" spans="1:6" x14ac:dyDescent="0.2">
      <c r="A148" t="s">
        <v>38</v>
      </c>
      <c r="B148" t="s">
        <v>39</v>
      </c>
      <c r="C148" s="2">
        <v>29164687.870000001</v>
      </c>
      <c r="D148" s="2">
        <v>1634559.04</v>
      </c>
      <c r="E148" s="2">
        <v>5.6</v>
      </c>
      <c r="F148" s="2">
        <v>30799246.91</v>
      </c>
    </row>
    <row r="149" spans="1:6" x14ac:dyDescent="0.2">
      <c r="A149" t="s">
        <v>40</v>
      </c>
      <c r="B149" t="s">
        <v>41</v>
      </c>
      <c r="C149" s="2">
        <v>1470014.07</v>
      </c>
      <c r="D149" s="2">
        <v>7917.63</v>
      </c>
      <c r="E149" s="2">
        <v>0.54</v>
      </c>
      <c r="F149" s="2">
        <v>1477931.7</v>
      </c>
    </row>
    <row r="150" spans="1:6" x14ac:dyDescent="0.2">
      <c r="A150" t="s">
        <v>42</v>
      </c>
      <c r="B150" t="s">
        <v>43</v>
      </c>
      <c r="C150" s="2">
        <v>4025</v>
      </c>
      <c r="D150" s="2">
        <v>-1000</v>
      </c>
      <c r="E150" s="2">
        <v>-24.84</v>
      </c>
      <c r="F150" s="2">
        <v>3025</v>
      </c>
    </row>
    <row r="151" spans="1:6" x14ac:dyDescent="0.2">
      <c r="A151" t="s">
        <v>48</v>
      </c>
      <c r="B151" t="s">
        <v>49</v>
      </c>
      <c r="C151" s="2">
        <v>227661.64</v>
      </c>
      <c r="D151" s="2">
        <v>24010.39</v>
      </c>
      <c r="E151" s="2">
        <v>10.55</v>
      </c>
      <c r="F151" s="2">
        <v>251672.03</v>
      </c>
    </row>
    <row r="152" spans="1:6" x14ac:dyDescent="0.2">
      <c r="A152" t="s">
        <v>50</v>
      </c>
      <c r="B152" t="s">
        <v>87</v>
      </c>
      <c r="C152" s="2">
        <v>8778.0499999999993</v>
      </c>
      <c r="D152" s="2">
        <v>-392.59</v>
      </c>
      <c r="E152" s="2">
        <v>-4.47</v>
      </c>
      <c r="F152" s="2">
        <v>8385.4599999999991</v>
      </c>
    </row>
    <row r="153" spans="1:6" x14ac:dyDescent="0.2">
      <c r="A153" s="1" t="s">
        <v>51</v>
      </c>
      <c r="B153" s="1" t="s">
        <v>7</v>
      </c>
      <c r="C153" s="3">
        <v>307058.07</v>
      </c>
      <c r="D153" s="3">
        <v>107867.47</v>
      </c>
      <c r="E153" s="3">
        <v>35.130000000000003</v>
      </c>
      <c r="F153" s="3">
        <v>414925.54</v>
      </c>
    </row>
    <row r="154" spans="1:6" x14ac:dyDescent="0.2">
      <c r="A154" t="s">
        <v>54</v>
      </c>
      <c r="B154" t="s">
        <v>55</v>
      </c>
      <c r="C154" s="2">
        <v>307058.07</v>
      </c>
      <c r="D154" s="2">
        <v>61870.36</v>
      </c>
      <c r="E154" s="2">
        <v>20.149999999999999</v>
      </c>
      <c r="F154" s="2">
        <v>368928.43</v>
      </c>
    </row>
    <row r="155" spans="1:6" x14ac:dyDescent="0.2">
      <c r="A155" t="s">
        <v>56</v>
      </c>
      <c r="B155" t="s">
        <v>57</v>
      </c>
      <c r="C155" s="2">
        <v>0</v>
      </c>
      <c r="D155" s="2">
        <v>45997.11</v>
      </c>
      <c r="E155" s="2">
        <v>100</v>
      </c>
      <c r="F155" s="2">
        <v>45997.11</v>
      </c>
    </row>
    <row r="156" spans="1:6" x14ac:dyDescent="0.2">
      <c r="A156" s="13" t="s">
        <v>77</v>
      </c>
      <c r="B156" s="13"/>
      <c r="C156" s="12">
        <v>15202.41</v>
      </c>
      <c r="D156" s="12">
        <v>0</v>
      </c>
      <c r="E156" s="12">
        <v>0</v>
      </c>
      <c r="F156" s="12">
        <v>15202.41</v>
      </c>
    </row>
    <row r="157" spans="1:6" x14ac:dyDescent="0.2">
      <c r="A157" s="1" t="s">
        <v>37</v>
      </c>
      <c r="B157" s="1" t="s">
        <v>6</v>
      </c>
      <c r="C157" s="3">
        <v>8481.1</v>
      </c>
      <c r="D157" s="3">
        <v>0</v>
      </c>
      <c r="E157" s="3">
        <v>0</v>
      </c>
      <c r="F157" s="3">
        <v>8481.1</v>
      </c>
    </row>
    <row r="158" spans="1:6" x14ac:dyDescent="0.2">
      <c r="A158" t="s">
        <v>40</v>
      </c>
      <c r="B158" t="s">
        <v>41</v>
      </c>
      <c r="C158" s="2">
        <v>8481.1</v>
      </c>
      <c r="D158" s="2">
        <v>0</v>
      </c>
      <c r="E158" s="2">
        <v>0</v>
      </c>
      <c r="F158" s="2">
        <v>8481.1</v>
      </c>
    </row>
    <row r="159" spans="1:6" x14ac:dyDescent="0.2">
      <c r="A159" s="1" t="s">
        <v>51</v>
      </c>
      <c r="B159" s="1" t="s">
        <v>7</v>
      </c>
      <c r="C159" s="3">
        <v>6721.31</v>
      </c>
      <c r="D159" s="3">
        <v>0</v>
      </c>
      <c r="E159" s="3">
        <v>0</v>
      </c>
      <c r="F159" s="3">
        <v>6721.31</v>
      </c>
    </row>
    <row r="160" spans="1:6" x14ac:dyDescent="0.2">
      <c r="A160" t="s">
        <v>54</v>
      </c>
      <c r="B160" t="s">
        <v>55</v>
      </c>
      <c r="C160" s="2">
        <v>6721.31</v>
      </c>
      <c r="D160" s="2">
        <v>0</v>
      </c>
      <c r="E160" s="2">
        <v>0</v>
      </c>
      <c r="F160" s="2">
        <v>6721.31</v>
      </c>
    </row>
    <row r="161" spans="1:6" x14ac:dyDescent="0.2">
      <c r="A161" s="13" t="s">
        <v>76</v>
      </c>
      <c r="B161" s="13"/>
      <c r="C161" s="12">
        <v>46262.22</v>
      </c>
      <c r="D161" s="12">
        <v>32495.45</v>
      </c>
      <c r="E161" s="12">
        <v>70.239999999999995</v>
      </c>
      <c r="F161" s="12">
        <v>78757.67</v>
      </c>
    </row>
    <row r="162" spans="1:6" x14ac:dyDescent="0.2">
      <c r="A162" s="1" t="s">
        <v>37</v>
      </c>
      <c r="B162" s="1" t="s">
        <v>6</v>
      </c>
      <c r="C162" s="3">
        <v>36028.949999999997</v>
      </c>
      <c r="D162" s="3">
        <v>24332.49</v>
      </c>
      <c r="E162" s="3">
        <v>67.540000000000006</v>
      </c>
      <c r="F162" s="3">
        <v>60361.440000000002</v>
      </c>
    </row>
    <row r="163" spans="1:6" x14ac:dyDescent="0.2">
      <c r="A163" t="s">
        <v>38</v>
      </c>
      <c r="B163" t="s">
        <v>39</v>
      </c>
      <c r="C163" s="2">
        <v>0</v>
      </c>
      <c r="D163" s="2">
        <v>530</v>
      </c>
      <c r="E163" s="2">
        <v>100</v>
      </c>
      <c r="F163" s="2">
        <v>530</v>
      </c>
    </row>
    <row r="164" spans="1:6" x14ac:dyDescent="0.2">
      <c r="A164" t="s">
        <v>40</v>
      </c>
      <c r="B164" t="s">
        <v>41</v>
      </c>
      <c r="C164" s="2">
        <v>35528.949999999997</v>
      </c>
      <c r="D164" s="2">
        <v>23802.49</v>
      </c>
      <c r="E164" s="2">
        <v>66.989999999999995</v>
      </c>
      <c r="F164" s="2">
        <v>59331.44</v>
      </c>
    </row>
    <row r="165" spans="1:6" x14ac:dyDescent="0.2">
      <c r="A165" t="s">
        <v>46</v>
      </c>
      <c r="B165" t="s">
        <v>47</v>
      </c>
      <c r="C165" s="2">
        <v>500</v>
      </c>
      <c r="D165" s="2">
        <v>-500</v>
      </c>
      <c r="E165" s="2">
        <v>-100</v>
      </c>
      <c r="F165" s="2">
        <v>0</v>
      </c>
    </row>
    <row r="166" spans="1:6" x14ac:dyDescent="0.2">
      <c r="A166" t="s">
        <v>50</v>
      </c>
      <c r="B166" t="s">
        <v>87</v>
      </c>
      <c r="C166" s="2">
        <v>0</v>
      </c>
      <c r="D166" s="2">
        <v>500</v>
      </c>
      <c r="E166" s="2">
        <v>100</v>
      </c>
      <c r="F166" s="2">
        <v>500</v>
      </c>
    </row>
    <row r="167" spans="1:6" x14ac:dyDescent="0.2">
      <c r="A167" s="1" t="s">
        <v>51</v>
      </c>
      <c r="B167" s="1" t="s">
        <v>7</v>
      </c>
      <c r="C167" s="3">
        <v>10233.27</v>
      </c>
      <c r="D167" s="3">
        <v>8162.96</v>
      </c>
      <c r="E167" s="3">
        <v>79.77</v>
      </c>
      <c r="F167" s="3">
        <v>18396.23</v>
      </c>
    </row>
    <row r="168" spans="1:6" x14ac:dyDescent="0.2">
      <c r="A168" t="s">
        <v>54</v>
      </c>
      <c r="B168" t="s">
        <v>55</v>
      </c>
      <c r="C168" s="2">
        <v>10233.27</v>
      </c>
      <c r="D168" s="2">
        <v>6168.46</v>
      </c>
      <c r="E168" s="2">
        <v>60.28</v>
      </c>
      <c r="F168" s="2">
        <v>16401.73</v>
      </c>
    </row>
    <row r="169" spans="1:6" x14ac:dyDescent="0.2">
      <c r="A169" t="s">
        <v>56</v>
      </c>
      <c r="B169" t="s">
        <v>57</v>
      </c>
      <c r="C169" s="2">
        <v>0</v>
      </c>
      <c r="D169" s="2">
        <v>1994.5</v>
      </c>
      <c r="E169" s="2">
        <v>100</v>
      </c>
      <c r="F169" s="2">
        <v>1994.5</v>
      </c>
    </row>
    <row r="170" spans="1:6" x14ac:dyDescent="0.2">
      <c r="A170" s="13" t="s">
        <v>74</v>
      </c>
      <c r="B170" s="13"/>
      <c r="C170" s="12">
        <v>33224.17</v>
      </c>
      <c r="D170" s="12">
        <v>-245.41</v>
      </c>
      <c r="E170" s="12">
        <v>-0.74</v>
      </c>
      <c r="F170" s="12">
        <v>32978.76</v>
      </c>
    </row>
    <row r="171" spans="1:6" x14ac:dyDescent="0.2">
      <c r="A171" s="1" t="s">
        <v>37</v>
      </c>
      <c r="B171" s="1" t="s">
        <v>6</v>
      </c>
      <c r="C171" s="3">
        <v>898.17</v>
      </c>
      <c r="D171" s="3">
        <v>2200</v>
      </c>
      <c r="E171" s="3">
        <v>244.94</v>
      </c>
      <c r="F171" s="3">
        <v>3098.17</v>
      </c>
    </row>
    <row r="172" spans="1:6" x14ac:dyDescent="0.2">
      <c r="A172" t="s">
        <v>40</v>
      </c>
      <c r="B172" t="s">
        <v>41</v>
      </c>
      <c r="C172" s="2">
        <v>898.17</v>
      </c>
      <c r="D172" s="2">
        <v>2200</v>
      </c>
      <c r="E172" s="2">
        <v>244.94</v>
      </c>
      <c r="F172" s="2">
        <v>3098.17</v>
      </c>
    </row>
    <row r="173" spans="1:6" x14ac:dyDescent="0.2">
      <c r="A173" s="1" t="s">
        <v>51</v>
      </c>
      <c r="B173" s="1" t="s">
        <v>7</v>
      </c>
      <c r="C173" s="3">
        <v>32326</v>
      </c>
      <c r="D173" s="3">
        <v>-2445.41</v>
      </c>
      <c r="E173" s="3">
        <v>-7.56</v>
      </c>
      <c r="F173" s="3">
        <v>29880.59</v>
      </c>
    </row>
    <row r="174" spans="1:6" x14ac:dyDescent="0.2">
      <c r="A174" t="s">
        <v>54</v>
      </c>
      <c r="B174" t="s">
        <v>55</v>
      </c>
      <c r="C174" s="2">
        <v>27326</v>
      </c>
      <c r="D174" s="2">
        <v>1054.5899999999999</v>
      </c>
      <c r="E174" s="2">
        <v>3.86</v>
      </c>
      <c r="F174" s="2">
        <v>28380.59</v>
      </c>
    </row>
    <row r="175" spans="1:6" x14ac:dyDescent="0.2">
      <c r="A175" t="s">
        <v>56</v>
      </c>
      <c r="B175" t="s">
        <v>57</v>
      </c>
      <c r="C175" s="2">
        <v>5000</v>
      </c>
      <c r="D175" s="2">
        <v>-3500</v>
      </c>
      <c r="E175" s="2">
        <v>-70</v>
      </c>
      <c r="F175" s="2">
        <v>1500</v>
      </c>
    </row>
    <row r="176" spans="1:6" x14ac:dyDescent="0.2">
      <c r="A176" s="28" t="s">
        <v>229</v>
      </c>
      <c r="B176" s="28"/>
      <c r="C176" s="27">
        <v>22694306.420000002</v>
      </c>
      <c r="D176" s="27">
        <v>48831.12</v>
      </c>
      <c r="E176" s="27">
        <v>0.22</v>
      </c>
      <c r="F176" s="27">
        <v>22743137.539999999</v>
      </c>
    </row>
    <row r="177" spans="1:6" x14ac:dyDescent="0.2">
      <c r="A177" s="13" t="s">
        <v>85</v>
      </c>
      <c r="B177" s="13"/>
      <c r="C177" s="12">
        <v>949771.1</v>
      </c>
      <c r="D177" s="12">
        <v>201660.71</v>
      </c>
      <c r="E177" s="12">
        <v>21.23</v>
      </c>
      <c r="F177" s="12">
        <v>1151431.81</v>
      </c>
    </row>
    <row r="178" spans="1:6" x14ac:dyDescent="0.2">
      <c r="A178" s="1" t="s">
        <v>37</v>
      </c>
      <c r="B178" s="1" t="s">
        <v>6</v>
      </c>
      <c r="C178" s="3">
        <v>841627.18</v>
      </c>
      <c r="D178" s="3">
        <v>192679.83</v>
      </c>
      <c r="E178" s="3">
        <v>22.89</v>
      </c>
      <c r="F178" s="3">
        <v>1034307.01</v>
      </c>
    </row>
    <row r="179" spans="1:6" x14ac:dyDescent="0.2">
      <c r="A179" t="s">
        <v>38</v>
      </c>
      <c r="B179" t="s">
        <v>39</v>
      </c>
      <c r="C179" s="2">
        <v>147920.68</v>
      </c>
      <c r="D179" s="2">
        <v>-34300.68</v>
      </c>
      <c r="E179" s="2">
        <v>-23.19</v>
      </c>
      <c r="F179" s="2">
        <v>113620</v>
      </c>
    </row>
    <row r="180" spans="1:6" x14ac:dyDescent="0.2">
      <c r="A180" t="s">
        <v>40</v>
      </c>
      <c r="B180" t="s">
        <v>41</v>
      </c>
      <c r="C180" s="2">
        <v>693656.5</v>
      </c>
      <c r="D180" s="2">
        <v>227028.51</v>
      </c>
      <c r="E180" s="2">
        <v>32.729999999999997</v>
      </c>
      <c r="F180" s="2">
        <v>920685.01</v>
      </c>
    </row>
    <row r="181" spans="1:6" x14ac:dyDescent="0.2">
      <c r="A181" t="s">
        <v>50</v>
      </c>
      <c r="B181" t="s">
        <v>87</v>
      </c>
      <c r="C181" s="2">
        <v>50</v>
      </c>
      <c r="D181" s="2">
        <v>-48</v>
      </c>
      <c r="E181" s="2">
        <v>-96</v>
      </c>
      <c r="F181" s="2">
        <v>2</v>
      </c>
    </row>
    <row r="182" spans="1:6" x14ac:dyDescent="0.2">
      <c r="A182" s="1" t="s">
        <v>51</v>
      </c>
      <c r="B182" s="1" t="s">
        <v>7</v>
      </c>
      <c r="C182" s="3">
        <v>108143.92</v>
      </c>
      <c r="D182" s="3">
        <v>8980.8799999999992</v>
      </c>
      <c r="E182" s="3">
        <v>8.3000000000000007</v>
      </c>
      <c r="F182" s="3">
        <v>117124.8</v>
      </c>
    </row>
    <row r="183" spans="1:6" x14ac:dyDescent="0.2">
      <c r="A183" t="s">
        <v>54</v>
      </c>
      <c r="B183" t="s">
        <v>55</v>
      </c>
      <c r="C183" s="2">
        <v>100043.92</v>
      </c>
      <c r="D183" s="2">
        <v>10980.88</v>
      </c>
      <c r="E183" s="2">
        <v>10.98</v>
      </c>
      <c r="F183" s="2">
        <v>111024.8</v>
      </c>
    </row>
    <row r="184" spans="1:6" x14ac:dyDescent="0.2">
      <c r="A184" t="s">
        <v>56</v>
      </c>
      <c r="B184" t="s">
        <v>57</v>
      </c>
      <c r="C184" s="2">
        <v>8100</v>
      </c>
      <c r="D184" s="2">
        <v>-2000</v>
      </c>
      <c r="E184" s="2">
        <v>-24.69</v>
      </c>
      <c r="F184" s="2">
        <v>6100</v>
      </c>
    </row>
    <row r="185" spans="1:6" x14ac:dyDescent="0.2">
      <c r="A185" s="13" t="s">
        <v>84</v>
      </c>
      <c r="B185" s="13"/>
      <c r="C185" s="12">
        <v>20996.75</v>
      </c>
      <c r="D185" s="12">
        <v>0</v>
      </c>
      <c r="E185" s="12">
        <v>0</v>
      </c>
      <c r="F185" s="12">
        <v>20996.75</v>
      </c>
    </row>
    <row r="186" spans="1:6" x14ac:dyDescent="0.2">
      <c r="A186" s="1" t="s">
        <v>37</v>
      </c>
      <c r="B186" s="1" t="s">
        <v>6</v>
      </c>
      <c r="C186" s="3">
        <v>17944.12</v>
      </c>
      <c r="D186" s="3">
        <v>0</v>
      </c>
      <c r="E186" s="3">
        <v>0</v>
      </c>
      <c r="F186" s="3">
        <v>17944.12</v>
      </c>
    </row>
    <row r="187" spans="1:6" x14ac:dyDescent="0.2">
      <c r="A187" t="s">
        <v>40</v>
      </c>
      <c r="B187" t="s">
        <v>41</v>
      </c>
      <c r="C187" s="2">
        <v>11307.98</v>
      </c>
      <c r="D187" s="2">
        <v>0</v>
      </c>
      <c r="E187" s="2">
        <v>0</v>
      </c>
      <c r="F187" s="2">
        <v>11307.98</v>
      </c>
    </row>
    <row r="188" spans="1:6" x14ac:dyDescent="0.2">
      <c r="A188" t="s">
        <v>48</v>
      </c>
      <c r="B188" t="s">
        <v>49</v>
      </c>
      <c r="C188" s="2">
        <v>6636.14</v>
      </c>
      <c r="D188" s="2">
        <v>0</v>
      </c>
      <c r="E188" s="2">
        <v>0</v>
      </c>
      <c r="F188" s="2">
        <v>6636.14</v>
      </c>
    </row>
    <row r="189" spans="1:6" x14ac:dyDescent="0.2">
      <c r="A189" s="1" t="s">
        <v>51</v>
      </c>
      <c r="B189" s="1" t="s">
        <v>7</v>
      </c>
      <c r="C189" s="3">
        <v>3052.63</v>
      </c>
      <c r="D189" s="3">
        <v>0</v>
      </c>
      <c r="E189" s="3">
        <v>0</v>
      </c>
      <c r="F189" s="3">
        <v>3052.63</v>
      </c>
    </row>
    <row r="190" spans="1:6" x14ac:dyDescent="0.2">
      <c r="A190" t="s">
        <v>54</v>
      </c>
      <c r="B190" t="s">
        <v>55</v>
      </c>
      <c r="C190" s="2">
        <v>3052.63</v>
      </c>
      <c r="D190" s="2">
        <v>0</v>
      </c>
      <c r="E190" s="2">
        <v>0</v>
      </c>
      <c r="F190" s="2">
        <v>3052.63</v>
      </c>
    </row>
    <row r="191" spans="1:6" x14ac:dyDescent="0.2">
      <c r="A191" s="13" t="s">
        <v>83</v>
      </c>
      <c r="B191" s="13"/>
      <c r="C191" s="12">
        <v>61747.85</v>
      </c>
      <c r="D191" s="12">
        <v>12401.34</v>
      </c>
      <c r="E191" s="12">
        <v>20.079999999999998</v>
      </c>
      <c r="F191" s="12">
        <v>74149.19</v>
      </c>
    </row>
    <row r="192" spans="1:6" x14ac:dyDescent="0.2">
      <c r="A192" s="1" t="s">
        <v>37</v>
      </c>
      <c r="B192" s="1" t="s">
        <v>6</v>
      </c>
      <c r="C192" s="3">
        <v>52612.4</v>
      </c>
      <c r="D192" s="3">
        <v>13669.86</v>
      </c>
      <c r="E192" s="3">
        <v>25.98</v>
      </c>
      <c r="F192" s="3">
        <v>66282.259999999995</v>
      </c>
    </row>
    <row r="193" spans="1:6" x14ac:dyDescent="0.2">
      <c r="A193" t="s">
        <v>38</v>
      </c>
      <c r="B193" t="s">
        <v>39</v>
      </c>
      <c r="C193" s="2">
        <v>1000</v>
      </c>
      <c r="D193" s="2">
        <v>-900</v>
      </c>
      <c r="E193" s="2">
        <v>-90</v>
      </c>
      <c r="F193" s="2">
        <v>100</v>
      </c>
    </row>
    <row r="194" spans="1:6" x14ac:dyDescent="0.2">
      <c r="A194" t="s">
        <v>40</v>
      </c>
      <c r="B194" t="s">
        <v>41</v>
      </c>
      <c r="C194" s="2">
        <v>51612.4</v>
      </c>
      <c r="D194" s="2">
        <v>14569.86</v>
      </c>
      <c r="E194" s="2">
        <v>28.23</v>
      </c>
      <c r="F194" s="2">
        <v>66182.259999999995</v>
      </c>
    </row>
    <row r="195" spans="1:6" x14ac:dyDescent="0.2">
      <c r="A195" s="1" t="s">
        <v>51</v>
      </c>
      <c r="B195" s="1" t="s">
        <v>7</v>
      </c>
      <c r="C195" s="3">
        <v>9135.4500000000007</v>
      </c>
      <c r="D195" s="3">
        <v>-1268.52</v>
      </c>
      <c r="E195" s="3">
        <v>-13.89</v>
      </c>
      <c r="F195" s="3">
        <v>7866.93</v>
      </c>
    </row>
    <row r="196" spans="1:6" x14ac:dyDescent="0.2">
      <c r="A196" t="s">
        <v>54</v>
      </c>
      <c r="B196" t="s">
        <v>55</v>
      </c>
      <c r="C196" s="2">
        <v>9135.4500000000007</v>
      </c>
      <c r="D196" s="2">
        <v>-1268.52</v>
      </c>
      <c r="E196" s="2">
        <v>-13.89</v>
      </c>
      <c r="F196" s="2">
        <v>7866.93</v>
      </c>
    </row>
    <row r="197" spans="1:6" x14ac:dyDescent="0.2">
      <c r="A197" s="13" t="s">
        <v>80</v>
      </c>
      <c r="B197" s="13"/>
      <c r="C197" s="12">
        <v>21551055.48</v>
      </c>
      <c r="D197" s="12">
        <v>-204336.76</v>
      </c>
      <c r="E197" s="12">
        <v>-0.95</v>
      </c>
      <c r="F197" s="12">
        <v>21346718.719999999</v>
      </c>
    </row>
    <row r="198" spans="1:6" x14ac:dyDescent="0.2">
      <c r="A198" s="1" t="s">
        <v>37</v>
      </c>
      <c r="B198" s="1" t="s">
        <v>6</v>
      </c>
      <c r="C198" s="3">
        <v>21235906.390000001</v>
      </c>
      <c r="D198" s="3">
        <v>17331.37</v>
      </c>
      <c r="E198" s="3">
        <v>0.08</v>
      </c>
      <c r="F198" s="3">
        <v>21253237.760000002</v>
      </c>
    </row>
    <row r="199" spans="1:6" x14ac:dyDescent="0.2">
      <c r="A199" t="s">
        <v>38</v>
      </c>
      <c r="B199" t="s">
        <v>39</v>
      </c>
      <c r="C199" s="2">
        <v>20704300.66</v>
      </c>
      <c r="D199" s="2">
        <v>-190420.57</v>
      </c>
      <c r="E199" s="2">
        <v>-0.92</v>
      </c>
      <c r="F199" s="2">
        <v>20513880.09</v>
      </c>
    </row>
    <row r="200" spans="1:6" x14ac:dyDescent="0.2">
      <c r="A200" t="s">
        <v>40</v>
      </c>
      <c r="B200" t="s">
        <v>41</v>
      </c>
      <c r="C200" s="2">
        <v>526091.93000000005</v>
      </c>
      <c r="D200" s="2">
        <v>209033.35</v>
      </c>
      <c r="E200" s="2">
        <v>39.729999999999997</v>
      </c>
      <c r="F200" s="2">
        <v>735125.28</v>
      </c>
    </row>
    <row r="201" spans="1:6" x14ac:dyDescent="0.2">
      <c r="A201" t="s">
        <v>42</v>
      </c>
      <c r="B201" t="s">
        <v>43</v>
      </c>
      <c r="C201" s="2">
        <v>3020</v>
      </c>
      <c r="D201" s="2">
        <v>-3020</v>
      </c>
      <c r="E201" s="2">
        <v>-100</v>
      </c>
      <c r="F201" s="2">
        <v>0</v>
      </c>
    </row>
    <row r="202" spans="1:6" x14ac:dyDescent="0.2">
      <c r="A202" t="s">
        <v>50</v>
      </c>
      <c r="B202" t="s">
        <v>87</v>
      </c>
      <c r="C202" s="2">
        <v>2493.8000000000002</v>
      </c>
      <c r="D202" s="2">
        <v>1738.59</v>
      </c>
      <c r="E202" s="2">
        <v>69.72</v>
      </c>
      <c r="F202" s="2">
        <v>4232.3900000000003</v>
      </c>
    </row>
    <row r="203" spans="1:6" x14ac:dyDescent="0.2">
      <c r="A203" s="1" t="s">
        <v>51</v>
      </c>
      <c r="B203" s="1" t="s">
        <v>7</v>
      </c>
      <c r="C203" s="3">
        <v>315149.09000000003</v>
      </c>
      <c r="D203" s="3">
        <v>-221668.13</v>
      </c>
      <c r="E203" s="3">
        <v>-70.34</v>
      </c>
      <c r="F203" s="3">
        <v>93480.960000000006</v>
      </c>
    </row>
    <row r="204" spans="1:6" x14ac:dyDescent="0.2">
      <c r="A204" t="s">
        <v>54</v>
      </c>
      <c r="B204" t="s">
        <v>55</v>
      </c>
      <c r="C204" s="2">
        <v>315149.09000000003</v>
      </c>
      <c r="D204" s="2">
        <v>-221668.13</v>
      </c>
      <c r="E204" s="2">
        <v>-70.34</v>
      </c>
      <c r="F204" s="2">
        <v>93480.960000000006</v>
      </c>
    </row>
    <row r="205" spans="1:6" x14ac:dyDescent="0.2">
      <c r="A205" s="13" t="s">
        <v>76</v>
      </c>
      <c r="B205" s="13"/>
      <c r="C205" s="12">
        <v>100110.76</v>
      </c>
      <c r="D205" s="12">
        <v>40317.730000000003</v>
      </c>
      <c r="E205" s="12">
        <v>40.270000000000003</v>
      </c>
      <c r="F205" s="12">
        <v>140428.49</v>
      </c>
    </row>
    <row r="206" spans="1:6" x14ac:dyDescent="0.2">
      <c r="A206" s="1" t="s">
        <v>37</v>
      </c>
      <c r="B206" s="1" t="s">
        <v>6</v>
      </c>
      <c r="C206" s="3">
        <v>83927.41</v>
      </c>
      <c r="D206" s="3">
        <v>41035.769999999997</v>
      </c>
      <c r="E206" s="3">
        <v>48.89</v>
      </c>
      <c r="F206" s="3">
        <v>124963.18</v>
      </c>
    </row>
    <row r="207" spans="1:6" x14ac:dyDescent="0.2">
      <c r="A207" t="s">
        <v>40</v>
      </c>
      <c r="B207" t="s">
        <v>41</v>
      </c>
      <c r="C207" s="2">
        <v>77527.41</v>
      </c>
      <c r="D207" s="2">
        <v>28235.77</v>
      </c>
      <c r="E207" s="2">
        <v>36.42</v>
      </c>
      <c r="F207" s="2">
        <v>105763.18</v>
      </c>
    </row>
    <row r="208" spans="1:6" x14ac:dyDescent="0.2">
      <c r="A208" t="s">
        <v>50</v>
      </c>
      <c r="B208" t="s">
        <v>87</v>
      </c>
      <c r="C208" s="2">
        <v>6400</v>
      </c>
      <c r="D208" s="2">
        <v>12800</v>
      </c>
      <c r="E208" s="2">
        <v>200</v>
      </c>
      <c r="F208" s="2">
        <v>19200</v>
      </c>
    </row>
    <row r="209" spans="1:6" x14ac:dyDescent="0.2">
      <c r="A209" s="1" t="s">
        <v>51</v>
      </c>
      <c r="B209" s="1" t="s">
        <v>7</v>
      </c>
      <c r="C209" s="3">
        <v>16183.35</v>
      </c>
      <c r="D209" s="3">
        <v>-718.04</v>
      </c>
      <c r="E209" s="3">
        <v>-4.4400000000000004</v>
      </c>
      <c r="F209" s="3">
        <v>15465.31</v>
      </c>
    </row>
    <row r="210" spans="1:6" x14ac:dyDescent="0.2">
      <c r="A210" t="s">
        <v>54</v>
      </c>
      <c r="B210" t="s">
        <v>55</v>
      </c>
      <c r="C210" s="2">
        <v>16183.35</v>
      </c>
      <c r="D210" s="2">
        <v>-718.04</v>
      </c>
      <c r="E210" s="2">
        <v>-4.4400000000000004</v>
      </c>
      <c r="F210" s="2">
        <v>15465.31</v>
      </c>
    </row>
    <row r="211" spans="1:6" x14ac:dyDescent="0.2">
      <c r="A211" s="13" t="s">
        <v>74</v>
      </c>
      <c r="B211" s="13"/>
      <c r="C211" s="12">
        <v>10624.48</v>
      </c>
      <c r="D211" s="12">
        <v>-1211.9000000000001</v>
      </c>
      <c r="E211" s="12">
        <v>-11.41</v>
      </c>
      <c r="F211" s="12">
        <v>9412.58</v>
      </c>
    </row>
    <row r="212" spans="1:6" x14ac:dyDescent="0.2">
      <c r="A212" s="1" t="s">
        <v>51</v>
      </c>
      <c r="B212" s="1" t="s">
        <v>7</v>
      </c>
      <c r="C212" s="3">
        <v>10624.48</v>
      </c>
      <c r="D212" s="3">
        <v>-1211.9000000000001</v>
      </c>
      <c r="E212" s="3">
        <v>-11.41</v>
      </c>
      <c r="F212" s="3">
        <v>9412.58</v>
      </c>
    </row>
    <row r="213" spans="1:6" x14ac:dyDescent="0.2">
      <c r="A213" t="s">
        <v>54</v>
      </c>
      <c r="B213" t="s">
        <v>55</v>
      </c>
      <c r="C213" s="2">
        <v>10624.48</v>
      </c>
      <c r="D213" s="2">
        <v>-1211.9000000000001</v>
      </c>
      <c r="E213" s="2">
        <v>-11.41</v>
      </c>
      <c r="F213" s="2">
        <v>9412.58</v>
      </c>
    </row>
    <row r="214" spans="1:6" x14ac:dyDescent="0.2">
      <c r="A214" s="28" t="s">
        <v>163</v>
      </c>
      <c r="B214" s="28"/>
      <c r="C214" s="27">
        <v>2970219.43</v>
      </c>
      <c r="D214" s="27">
        <v>-95680</v>
      </c>
      <c r="E214" s="27">
        <v>-3.22</v>
      </c>
      <c r="F214" s="27">
        <v>2874539.43</v>
      </c>
    </row>
    <row r="215" spans="1:6" x14ac:dyDescent="0.2">
      <c r="A215" s="34" t="s">
        <v>295</v>
      </c>
      <c r="B215" s="34"/>
      <c r="C215" s="33">
        <v>620219.43000000005</v>
      </c>
      <c r="D215" s="33">
        <v>-95680</v>
      </c>
      <c r="E215" s="33">
        <v>-15.43</v>
      </c>
      <c r="F215" s="33">
        <v>524539.43000000005</v>
      </c>
    </row>
    <row r="216" spans="1:6" x14ac:dyDescent="0.2">
      <c r="A216" s="1" t="s">
        <v>37</v>
      </c>
      <c r="B216" s="1" t="s">
        <v>6</v>
      </c>
      <c r="C216" s="3">
        <v>620219.43000000005</v>
      </c>
      <c r="D216" s="3">
        <v>-95680</v>
      </c>
      <c r="E216" s="3">
        <v>-15.43</v>
      </c>
      <c r="F216" s="3">
        <v>524539.43000000005</v>
      </c>
    </row>
    <row r="217" spans="1:6" x14ac:dyDescent="0.2">
      <c r="A217" t="s">
        <v>40</v>
      </c>
      <c r="B217" t="s">
        <v>41</v>
      </c>
      <c r="C217" s="2">
        <v>580</v>
      </c>
      <c r="D217" s="2">
        <v>0</v>
      </c>
      <c r="E217" s="2">
        <v>0</v>
      </c>
      <c r="F217" s="2">
        <v>580</v>
      </c>
    </row>
    <row r="218" spans="1:6" x14ac:dyDescent="0.2">
      <c r="A218" t="s">
        <v>46</v>
      </c>
      <c r="B218" t="s">
        <v>47</v>
      </c>
      <c r="C218" s="2">
        <v>323471.84999999998</v>
      </c>
      <c r="D218" s="2">
        <v>0</v>
      </c>
      <c r="E218" s="2">
        <v>0</v>
      </c>
      <c r="F218" s="2">
        <v>323471.84999999998</v>
      </c>
    </row>
    <row r="219" spans="1:6" x14ac:dyDescent="0.2">
      <c r="A219" t="s">
        <v>48</v>
      </c>
      <c r="B219" t="s">
        <v>49</v>
      </c>
      <c r="C219" s="2">
        <v>255680</v>
      </c>
      <c r="D219" s="2">
        <v>-95680</v>
      </c>
      <c r="E219" s="2">
        <v>-37.42</v>
      </c>
      <c r="F219" s="2">
        <v>160000</v>
      </c>
    </row>
    <row r="220" spans="1:6" x14ac:dyDescent="0.2">
      <c r="A220" t="s">
        <v>50</v>
      </c>
      <c r="B220" t="s">
        <v>87</v>
      </c>
      <c r="C220" s="2">
        <v>40487.58</v>
      </c>
      <c r="D220" s="2">
        <v>0</v>
      </c>
      <c r="E220" s="2">
        <v>0</v>
      </c>
      <c r="F220" s="2">
        <v>40487.58</v>
      </c>
    </row>
    <row r="221" spans="1:6" x14ac:dyDescent="0.2">
      <c r="A221" s="34" t="s">
        <v>294</v>
      </c>
      <c r="B221" s="34"/>
      <c r="C221" s="33">
        <v>2350000</v>
      </c>
      <c r="D221" s="33">
        <v>0</v>
      </c>
      <c r="E221" s="33">
        <v>0</v>
      </c>
      <c r="F221" s="33">
        <v>2350000</v>
      </c>
    </row>
    <row r="222" spans="1:6" x14ac:dyDescent="0.2">
      <c r="A222" s="1" t="s">
        <v>37</v>
      </c>
      <c r="B222" s="1" t="s">
        <v>6</v>
      </c>
      <c r="C222" s="3">
        <v>2300000</v>
      </c>
      <c r="D222" s="3">
        <v>0</v>
      </c>
      <c r="E222" s="3">
        <v>0</v>
      </c>
      <c r="F222" s="3">
        <v>2300000</v>
      </c>
    </row>
    <row r="223" spans="1:6" x14ac:dyDescent="0.2">
      <c r="A223" t="s">
        <v>48</v>
      </c>
      <c r="B223" t="s">
        <v>49</v>
      </c>
      <c r="C223" s="2">
        <v>2300000</v>
      </c>
      <c r="D223" s="2">
        <v>0</v>
      </c>
      <c r="E223" s="2">
        <v>0</v>
      </c>
      <c r="F223" s="2">
        <v>2300000</v>
      </c>
    </row>
    <row r="224" spans="1:6" x14ac:dyDescent="0.2">
      <c r="A224" s="1" t="s">
        <v>51</v>
      </c>
      <c r="B224" s="1" t="s">
        <v>7</v>
      </c>
      <c r="C224" s="3">
        <v>50000</v>
      </c>
      <c r="D224" s="3">
        <v>0</v>
      </c>
      <c r="E224" s="3">
        <v>0</v>
      </c>
      <c r="F224" s="3">
        <v>50000</v>
      </c>
    </row>
    <row r="225" spans="1:6" x14ac:dyDescent="0.2">
      <c r="A225" t="s">
        <v>56</v>
      </c>
      <c r="B225" t="s">
        <v>57</v>
      </c>
      <c r="C225" s="2">
        <v>50000</v>
      </c>
      <c r="D225" s="2">
        <v>0</v>
      </c>
      <c r="E225" s="2">
        <v>0</v>
      </c>
      <c r="F225" s="2">
        <v>50000</v>
      </c>
    </row>
    <row r="226" spans="1:6" x14ac:dyDescent="0.2">
      <c r="A226" s="28" t="s">
        <v>271</v>
      </c>
      <c r="B226" s="28"/>
      <c r="C226" s="27">
        <v>29199.01</v>
      </c>
      <c r="D226" s="27">
        <v>0</v>
      </c>
      <c r="E226" s="27">
        <v>0</v>
      </c>
      <c r="F226" s="27">
        <v>29199.01</v>
      </c>
    </row>
    <row r="227" spans="1:6" x14ac:dyDescent="0.2">
      <c r="A227" s="34" t="s">
        <v>295</v>
      </c>
      <c r="B227" s="34"/>
      <c r="C227" s="33">
        <v>29199.01</v>
      </c>
      <c r="D227" s="33">
        <v>0</v>
      </c>
      <c r="E227" s="33">
        <v>0</v>
      </c>
      <c r="F227" s="33">
        <v>29199.01</v>
      </c>
    </row>
    <row r="228" spans="1:6" x14ac:dyDescent="0.2">
      <c r="A228" s="1" t="s">
        <v>37</v>
      </c>
      <c r="B228" s="1" t="s">
        <v>6</v>
      </c>
      <c r="C228" s="3">
        <v>29199.01</v>
      </c>
      <c r="D228" s="3">
        <v>0</v>
      </c>
      <c r="E228" s="3">
        <v>0</v>
      </c>
      <c r="F228" s="3">
        <v>29199.01</v>
      </c>
    </row>
    <row r="229" spans="1:6" x14ac:dyDescent="0.2">
      <c r="A229" t="s">
        <v>40</v>
      </c>
      <c r="B229" t="s">
        <v>41</v>
      </c>
      <c r="C229" s="2">
        <v>29199.01</v>
      </c>
      <c r="D229" s="2">
        <v>0</v>
      </c>
      <c r="E229" s="2">
        <v>0</v>
      </c>
      <c r="F229" s="2">
        <v>29199.01</v>
      </c>
    </row>
    <row r="230" spans="1:6" x14ac:dyDescent="0.2">
      <c r="A230" s="28" t="s">
        <v>228</v>
      </c>
      <c r="B230" s="28"/>
      <c r="C230" s="27">
        <v>248410.23999999999</v>
      </c>
      <c r="D230" s="27">
        <v>66800</v>
      </c>
      <c r="E230" s="27">
        <v>26.89</v>
      </c>
      <c r="F230" s="27">
        <v>315210.23999999999</v>
      </c>
    </row>
    <row r="231" spans="1:6" x14ac:dyDescent="0.2">
      <c r="A231" s="13" t="s">
        <v>80</v>
      </c>
      <c r="B231" s="13"/>
      <c r="C231" s="12">
        <v>248410.23999999999</v>
      </c>
      <c r="D231" s="12">
        <v>66800</v>
      </c>
      <c r="E231" s="12">
        <v>26.89</v>
      </c>
      <c r="F231" s="12">
        <v>315210.23999999999</v>
      </c>
    </row>
    <row r="232" spans="1:6" x14ac:dyDescent="0.2">
      <c r="A232" s="1" t="s">
        <v>37</v>
      </c>
      <c r="B232" s="1" t="s">
        <v>6</v>
      </c>
      <c r="C232" s="3">
        <v>217074.92</v>
      </c>
      <c r="D232" s="3">
        <v>66800</v>
      </c>
      <c r="E232" s="3">
        <v>30.77</v>
      </c>
      <c r="F232" s="3">
        <v>283874.92</v>
      </c>
    </row>
    <row r="233" spans="1:6" x14ac:dyDescent="0.2">
      <c r="A233" t="s">
        <v>38</v>
      </c>
      <c r="B233" t="s">
        <v>39</v>
      </c>
      <c r="C233" s="2">
        <v>2000</v>
      </c>
      <c r="D233" s="2">
        <v>1600</v>
      </c>
      <c r="E233" s="2">
        <v>80</v>
      </c>
      <c r="F233" s="2">
        <v>3600</v>
      </c>
    </row>
    <row r="234" spans="1:6" x14ac:dyDescent="0.2">
      <c r="A234" t="s">
        <v>40</v>
      </c>
      <c r="B234" t="s">
        <v>41</v>
      </c>
      <c r="C234" s="2">
        <v>214574.92</v>
      </c>
      <c r="D234" s="2">
        <v>65200</v>
      </c>
      <c r="E234" s="2">
        <v>30.39</v>
      </c>
      <c r="F234" s="2">
        <v>279774.92</v>
      </c>
    </row>
    <row r="235" spans="1:6" x14ac:dyDescent="0.2">
      <c r="A235" t="s">
        <v>50</v>
      </c>
      <c r="B235" t="s">
        <v>87</v>
      </c>
      <c r="C235" s="2">
        <v>500</v>
      </c>
      <c r="D235" s="2">
        <v>0</v>
      </c>
      <c r="E235" s="2">
        <v>0</v>
      </c>
      <c r="F235" s="2">
        <v>500</v>
      </c>
    </row>
    <row r="236" spans="1:6" x14ac:dyDescent="0.2">
      <c r="A236" s="1" t="s">
        <v>51</v>
      </c>
      <c r="B236" s="1" t="s">
        <v>7</v>
      </c>
      <c r="C236" s="3">
        <v>31335.32</v>
      </c>
      <c r="D236" s="3">
        <v>0</v>
      </c>
      <c r="E236" s="3">
        <v>0</v>
      </c>
      <c r="F236" s="3">
        <v>31335.32</v>
      </c>
    </row>
    <row r="237" spans="1:6" x14ac:dyDescent="0.2">
      <c r="A237" t="s">
        <v>54</v>
      </c>
      <c r="B237" t="s">
        <v>55</v>
      </c>
      <c r="C237" s="2">
        <v>31335.32</v>
      </c>
      <c r="D237" s="2">
        <v>0</v>
      </c>
      <c r="E237" s="2">
        <v>0</v>
      </c>
      <c r="F237" s="2">
        <v>31335.32</v>
      </c>
    </row>
    <row r="238" spans="1:6" x14ac:dyDescent="0.2">
      <c r="A238" s="28" t="s">
        <v>270</v>
      </c>
      <c r="B238" s="28"/>
      <c r="C238" s="27">
        <v>17447.080000000002</v>
      </c>
      <c r="D238" s="27">
        <v>-11740</v>
      </c>
      <c r="E238" s="27">
        <v>-67.290000000000006</v>
      </c>
      <c r="F238" s="27">
        <v>5707.08</v>
      </c>
    </row>
    <row r="239" spans="1:6" x14ac:dyDescent="0.2">
      <c r="A239" s="13" t="s">
        <v>82</v>
      </c>
      <c r="B239" s="13"/>
      <c r="C239" s="12">
        <v>17447.080000000002</v>
      </c>
      <c r="D239" s="12">
        <v>-11740</v>
      </c>
      <c r="E239" s="12">
        <v>-67.290000000000006</v>
      </c>
      <c r="F239" s="12">
        <v>5707.08</v>
      </c>
    </row>
    <row r="240" spans="1:6" x14ac:dyDescent="0.2">
      <c r="A240" s="1" t="s">
        <v>37</v>
      </c>
      <c r="B240" s="1" t="s">
        <v>6</v>
      </c>
      <c r="C240" s="3">
        <v>17447.080000000002</v>
      </c>
      <c r="D240" s="3">
        <v>-11740</v>
      </c>
      <c r="E240" s="3">
        <v>-67.290000000000006</v>
      </c>
      <c r="F240" s="3">
        <v>5707.08</v>
      </c>
    </row>
    <row r="241" spans="1:6" x14ac:dyDescent="0.2">
      <c r="A241" t="s">
        <v>40</v>
      </c>
      <c r="B241" t="s">
        <v>41</v>
      </c>
      <c r="C241" s="2">
        <v>17447.080000000002</v>
      </c>
      <c r="D241" s="2">
        <v>-11740</v>
      </c>
      <c r="E241" s="2">
        <v>-67.290000000000006</v>
      </c>
      <c r="F241" s="2">
        <v>5707.08</v>
      </c>
    </row>
    <row r="242" spans="1:6" x14ac:dyDescent="0.2">
      <c r="A242" s="28" t="s">
        <v>227</v>
      </c>
      <c r="B242" s="28"/>
      <c r="C242" s="27">
        <v>300</v>
      </c>
      <c r="D242" s="27">
        <v>0</v>
      </c>
      <c r="E242" s="27">
        <v>0</v>
      </c>
      <c r="F242" s="27">
        <v>300</v>
      </c>
    </row>
    <row r="243" spans="1:6" x14ac:dyDescent="0.2">
      <c r="A243" s="34" t="s">
        <v>294</v>
      </c>
      <c r="B243" s="34"/>
      <c r="C243" s="33">
        <v>300</v>
      </c>
      <c r="D243" s="33">
        <v>0</v>
      </c>
      <c r="E243" s="33">
        <v>0</v>
      </c>
      <c r="F243" s="33">
        <v>300</v>
      </c>
    </row>
    <row r="244" spans="1:6" x14ac:dyDescent="0.2">
      <c r="A244" s="1" t="s">
        <v>37</v>
      </c>
      <c r="B244" s="1" t="s">
        <v>6</v>
      </c>
      <c r="C244" s="3">
        <v>300</v>
      </c>
      <c r="D244" s="3">
        <v>0</v>
      </c>
      <c r="E244" s="3">
        <v>0</v>
      </c>
      <c r="F244" s="3">
        <v>300</v>
      </c>
    </row>
    <row r="245" spans="1:6" x14ac:dyDescent="0.2">
      <c r="A245" t="s">
        <v>40</v>
      </c>
      <c r="B245" t="s">
        <v>41</v>
      </c>
      <c r="C245" s="2">
        <v>300</v>
      </c>
      <c r="D245" s="2">
        <v>0</v>
      </c>
      <c r="E245" s="2">
        <v>0</v>
      </c>
      <c r="F245" s="2">
        <v>300</v>
      </c>
    </row>
    <row r="246" spans="1:6" x14ac:dyDescent="0.2">
      <c r="A246" s="28" t="s">
        <v>269</v>
      </c>
      <c r="B246" s="28"/>
      <c r="C246" s="27">
        <v>59250.77</v>
      </c>
      <c r="D246" s="27">
        <v>3198.47</v>
      </c>
      <c r="E246" s="27">
        <v>5.4</v>
      </c>
      <c r="F246" s="27">
        <v>62449.24</v>
      </c>
    </row>
    <row r="247" spans="1:6" x14ac:dyDescent="0.2">
      <c r="A247" s="13" t="s">
        <v>82</v>
      </c>
      <c r="B247" s="13"/>
      <c r="C247" s="12">
        <v>59250.77</v>
      </c>
      <c r="D247" s="12">
        <v>3198.47</v>
      </c>
      <c r="E247" s="12">
        <v>5.4</v>
      </c>
      <c r="F247" s="12">
        <v>62449.24</v>
      </c>
    </row>
    <row r="248" spans="1:6" x14ac:dyDescent="0.2">
      <c r="A248" s="1" t="s">
        <v>37</v>
      </c>
      <c r="B248" s="1" t="s">
        <v>6</v>
      </c>
      <c r="C248" s="3">
        <v>59250.77</v>
      </c>
      <c r="D248" s="3">
        <v>3198.47</v>
      </c>
      <c r="E248" s="3">
        <v>5.4</v>
      </c>
      <c r="F248" s="3">
        <v>62449.24</v>
      </c>
    </row>
    <row r="249" spans="1:6" x14ac:dyDescent="0.2">
      <c r="A249" t="s">
        <v>40</v>
      </c>
      <c r="B249" t="s">
        <v>41</v>
      </c>
      <c r="C249" s="2">
        <v>59250.77</v>
      </c>
      <c r="D249" s="2">
        <v>3198.47</v>
      </c>
      <c r="E249" s="2">
        <v>5.4</v>
      </c>
      <c r="F249" s="2">
        <v>62449.24</v>
      </c>
    </row>
    <row r="250" spans="1:6" x14ac:dyDescent="0.2">
      <c r="A250" s="28" t="s">
        <v>226</v>
      </c>
      <c r="B250" s="28"/>
      <c r="C250" s="27">
        <v>645000</v>
      </c>
      <c r="D250" s="27">
        <v>-300000</v>
      </c>
      <c r="E250" s="27">
        <v>-46.51</v>
      </c>
      <c r="F250" s="27">
        <v>345000</v>
      </c>
    </row>
    <row r="251" spans="1:6" x14ac:dyDescent="0.2">
      <c r="A251" s="34" t="s">
        <v>295</v>
      </c>
      <c r="B251" s="34"/>
      <c r="C251" s="33">
        <v>600000</v>
      </c>
      <c r="D251" s="33">
        <v>-300000</v>
      </c>
      <c r="E251" s="33">
        <v>-50</v>
      </c>
      <c r="F251" s="33">
        <v>300000</v>
      </c>
    </row>
    <row r="252" spans="1:6" x14ac:dyDescent="0.2">
      <c r="A252" s="1" t="s">
        <v>51</v>
      </c>
      <c r="B252" s="1" t="s">
        <v>7</v>
      </c>
      <c r="C252" s="3">
        <v>600000</v>
      </c>
      <c r="D252" s="3">
        <v>-300000</v>
      </c>
      <c r="E252" s="3">
        <v>-50</v>
      </c>
      <c r="F252" s="3">
        <v>300000</v>
      </c>
    </row>
    <row r="253" spans="1:6" x14ac:dyDescent="0.2">
      <c r="A253" t="s">
        <v>56</v>
      </c>
      <c r="B253" t="s">
        <v>57</v>
      </c>
      <c r="C253" s="2">
        <v>600000</v>
      </c>
      <c r="D253" s="2">
        <v>-300000</v>
      </c>
      <c r="E253" s="2">
        <v>-50</v>
      </c>
      <c r="F253" s="2">
        <v>300000</v>
      </c>
    </row>
    <row r="254" spans="1:6" x14ac:dyDescent="0.2">
      <c r="A254" s="34" t="s">
        <v>294</v>
      </c>
      <c r="B254" s="34"/>
      <c r="C254" s="33">
        <v>45000</v>
      </c>
      <c r="D254" s="33">
        <v>0</v>
      </c>
      <c r="E254" s="33">
        <v>0</v>
      </c>
      <c r="F254" s="33">
        <v>45000</v>
      </c>
    </row>
    <row r="255" spans="1:6" x14ac:dyDescent="0.2">
      <c r="A255" s="1" t="s">
        <v>51</v>
      </c>
      <c r="B255" s="1" t="s">
        <v>7</v>
      </c>
      <c r="C255" s="3">
        <v>45000</v>
      </c>
      <c r="D255" s="3">
        <v>0</v>
      </c>
      <c r="E255" s="3">
        <v>0</v>
      </c>
      <c r="F255" s="3">
        <v>45000</v>
      </c>
    </row>
    <row r="256" spans="1:6" x14ac:dyDescent="0.2">
      <c r="A256" t="s">
        <v>54</v>
      </c>
      <c r="B256" t="s">
        <v>55</v>
      </c>
      <c r="C256" s="2">
        <v>35000</v>
      </c>
      <c r="D256" s="2">
        <v>0</v>
      </c>
      <c r="E256" s="2">
        <v>0</v>
      </c>
      <c r="F256" s="2">
        <v>35000</v>
      </c>
    </row>
    <row r="257" spans="1:6" x14ac:dyDescent="0.2">
      <c r="A257" t="s">
        <v>56</v>
      </c>
      <c r="B257" t="s">
        <v>57</v>
      </c>
      <c r="C257" s="2">
        <v>10000</v>
      </c>
      <c r="D257" s="2">
        <v>0</v>
      </c>
      <c r="E257" s="2">
        <v>0</v>
      </c>
      <c r="F257" s="2">
        <v>10000</v>
      </c>
    </row>
    <row r="258" spans="1:6" x14ac:dyDescent="0.2">
      <c r="A258" s="28" t="s">
        <v>268</v>
      </c>
      <c r="B258" s="28"/>
      <c r="C258" s="27">
        <v>4787.42</v>
      </c>
      <c r="D258" s="27">
        <v>-666.59</v>
      </c>
      <c r="E258" s="27">
        <v>-13.92</v>
      </c>
      <c r="F258" s="27">
        <v>4120.83</v>
      </c>
    </row>
    <row r="259" spans="1:6" x14ac:dyDescent="0.2">
      <c r="A259" s="13" t="s">
        <v>82</v>
      </c>
      <c r="B259" s="13"/>
      <c r="C259" s="12">
        <v>4787.42</v>
      </c>
      <c r="D259" s="12">
        <v>-666.59</v>
      </c>
      <c r="E259" s="12">
        <v>-13.92</v>
      </c>
      <c r="F259" s="12">
        <v>4120.83</v>
      </c>
    </row>
    <row r="260" spans="1:6" x14ac:dyDescent="0.2">
      <c r="A260" s="1" t="s">
        <v>37</v>
      </c>
      <c r="B260" s="1" t="s">
        <v>6</v>
      </c>
      <c r="C260" s="3">
        <v>4787.42</v>
      </c>
      <c r="D260" s="3">
        <v>-666.59</v>
      </c>
      <c r="E260" s="3">
        <v>-13.92</v>
      </c>
      <c r="F260" s="3">
        <v>4120.83</v>
      </c>
    </row>
    <row r="261" spans="1:6" x14ac:dyDescent="0.2">
      <c r="A261" t="s">
        <v>40</v>
      </c>
      <c r="B261" t="s">
        <v>41</v>
      </c>
      <c r="C261" s="2">
        <v>4787.42</v>
      </c>
      <c r="D261" s="2">
        <v>-666.59</v>
      </c>
      <c r="E261" s="2">
        <v>-13.92</v>
      </c>
      <c r="F261" s="2">
        <v>4120.83</v>
      </c>
    </row>
    <row r="262" spans="1:6" x14ac:dyDescent="0.2">
      <c r="A262" s="28" t="s">
        <v>267</v>
      </c>
      <c r="B262" s="28"/>
      <c r="C262" s="27">
        <v>1294261.0900000001</v>
      </c>
      <c r="D262" s="27">
        <v>6958.37</v>
      </c>
      <c r="E262" s="27">
        <v>0.54</v>
      </c>
      <c r="F262" s="27">
        <v>1301219.46</v>
      </c>
    </row>
    <row r="263" spans="1:6" x14ac:dyDescent="0.2">
      <c r="A263" s="13" t="s">
        <v>80</v>
      </c>
      <c r="B263" s="13"/>
      <c r="C263" s="12">
        <v>1294261.0900000001</v>
      </c>
      <c r="D263" s="12">
        <v>6958.37</v>
      </c>
      <c r="E263" s="12">
        <v>0.54</v>
      </c>
      <c r="F263" s="12">
        <v>1301219.46</v>
      </c>
    </row>
    <row r="264" spans="1:6" x14ac:dyDescent="0.2">
      <c r="A264" s="1" t="s">
        <v>37</v>
      </c>
      <c r="B264" s="1" t="s">
        <v>6</v>
      </c>
      <c r="C264" s="3">
        <v>1294261.0900000001</v>
      </c>
      <c r="D264" s="3">
        <v>6958.37</v>
      </c>
      <c r="E264" s="3">
        <v>0.54</v>
      </c>
      <c r="F264" s="3">
        <v>1301219.46</v>
      </c>
    </row>
    <row r="265" spans="1:6" x14ac:dyDescent="0.2">
      <c r="A265" t="s">
        <v>40</v>
      </c>
      <c r="B265" t="s">
        <v>41</v>
      </c>
      <c r="C265" s="2">
        <v>1294261.0900000001</v>
      </c>
      <c r="D265" s="2">
        <v>6958.37</v>
      </c>
      <c r="E265" s="2">
        <v>0.54</v>
      </c>
      <c r="F265" s="2">
        <v>1301219.46</v>
      </c>
    </row>
    <row r="266" spans="1:6" x14ac:dyDescent="0.2">
      <c r="A266" s="28" t="s">
        <v>266</v>
      </c>
      <c r="B266" s="28"/>
      <c r="C266" s="27">
        <v>1334978.04</v>
      </c>
      <c r="D266" s="27">
        <v>203882.09</v>
      </c>
      <c r="E266" s="27">
        <v>15.27</v>
      </c>
      <c r="F266" s="27">
        <v>1538860.13</v>
      </c>
    </row>
    <row r="267" spans="1:6" x14ac:dyDescent="0.2">
      <c r="A267" s="13" t="s">
        <v>86</v>
      </c>
      <c r="B267" s="13"/>
      <c r="C267" s="12">
        <v>249063.17</v>
      </c>
      <c r="D267" s="12">
        <v>18675.939999999999</v>
      </c>
      <c r="E267" s="12">
        <v>7.5</v>
      </c>
      <c r="F267" s="12">
        <v>267739.11</v>
      </c>
    </row>
    <row r="268" spans="1:6" x14ac:dyDescent="0.2">
      <c r="A268" s="1" t="s">
        <v>37</v>
      </c>
      <c r="B268" s="1" t="s">
        <v>6</v>
      </c>
      <c r="C268" s="3">
        <v>249063.17</v>
      </c>
      <c r="D268" s="3">
        <v>18675.939999999999</v>
      </c>
      <c r="E268" s="3">
        <v>7.5</v>
      </c>
      <c r="F268" s="3">
        <v>267739.11</v>
      </c>
    </row>
    <row r="269" spans="1:6" x14ac:dyDescent="0.2">
      <c r="A269" t="s">
        <v>38</v>
      </c>
      <c r="B269" t="s">
        <v>39</v>
      </c>
      <c r="C269" s="2">
        <v>226973.16</v>
      </c>
      <c r="D269" s="2">
        <v>14444.4</v>
      </c>
      <c r="E269" s="2">
        <v>6.36</v>
      </c>
      <c r="F269" s="2">
        <v>241417.56</v>
      </c>
    </row>
    <row r="270" spans="1:6" x14ac:dyDescent="0.2">
      <c r="A270" t="s">
        <v>40</v>
      </c>
      <c r="B270" t="s">
        <v>41</v>
      </c>
      <c r="C270" s="2">
        <v>22090.01</v>
      </c>
      <c r="D270" s="2">
        <v>4231.54</v>
      </c>
      <c r="E270" s="2">
        <v>19.16</v>
      </c>
      <c r="F270" s="2">
        <v>26321.55</v>
      </c>
    </row>
    <row r="271" spans="1:6" x14ac:dyDescent="0.2">
      <c r="A271" s="34" t="s">
        <v>295</v>
      </c>
      <c r="B271" s="34"/>
      <c r="C271" s="33">
        <v>16750</v>
      </c>
      <c r="D271" s="33">
        <v>0</v>
      </c>
      <c r="E271" s="33">
        <v>0</v>
      </c>
      <c r="F271" s="33">
        <v>16750</v>
      </c>
    </row>
    <row r="272" spans="1:6" x14ac:dyDescent="0.2">
      <c r="A272" s="1" t="s">
        <v>37</v>
      </c>
      <c r="B272" s="1" t="s">
        <v>6</v>
      </c>
      <c r="C272" s="3">
        <v>16750</v>
      </c>
      <c r="D272" s="3">
        <v>0</v>
      </c>
      <c r="E272" s="3">
        <v>0</v>
      </c>
      <c r="F272" s="3">
        <v>16750</v>
      </c>
    </row>
    <row r="273" spans="1:6" x14ac:dyDescent="0.2">
      <c r="A273" t="s">
        <v>38</v>
      </c>
      <c r="B273" t="s">
        <v>39</v>
      </c>
      <c r="C273" s="2">
        <v>7000</v>
      </c>
      <c r="D273" s="2">
        <v>0</v>
      </c>
      <c r="E273" s="2">
        <v>0</v>
      </c>
      <c r="F273" s="2">
        <v>7000</v>
      </c>
    </row>
    <row r="274" spans="1:6" x14ac:dyDescent="0.2">
      <c r="A274" t="s">
        <v>40</v>
      </c>
      <c r="B274" t="s">
        <v>41</v>
      </c>
      <c r="C274" s="2">
        <v>9750</v>
      </c>
      <c r="D274" s="2">
        <v>0</v>
      </c>
      <c r="E274" s="2">
        <v>0</v>
      </c>
      <c r="F274" s="2">
        <v>9750</v>
      </c>
    </row>
    <row r="275" spans="1:6" x14ac:dyDescent="0.2">
      <c r="A275" s="13" t="s">
        <v>82</v>
      </c>
      <c r="B275" s="13"/>
      <c r="C275" s="12">
        <v>1044714.87</v>
      </c>
      <c r="D275" s="12">
        <v>185206.15</v>
      </c>
      <c r="E275" s="12">
        <v>17.73</v>
      </c>
      <c r="F275" s="12">
        <v>1229921.02</v>
      </c>
    </row>
    <row r="276" spans="1:6" x14ac:dyDescent="0.2">
      <c r="A276" s="1" t="s">
        <v>37</v>
      </c>
      <c r="B276" s="1" t="s">
        <v>6</v>
      </c>
      <c r="C276" s="3">
        <v>1044714.87</v>
      </c>
      <c r="D276" s="3">
        <v>185206.15</v>
      </c>
      <c r="E276" s="3">
        <v>17.73</v>
      </c>
      <c r="F276" s="3">
        <v>1229921.02</v>
      </c>
    </row>
    <row r="277" spans="1:6" x14ac:dyDescent="0.2">
      <c r="A277" t="s">
        <v>38</v>
      </c>
      <c r="B277" t="s">
        <v>39</v>
      </c>
      <c r="C277" s="2">
        <v>1023623.09</v>
      </c>
      <c r="D277" s="2">
        <v>184629.45</v>
      </c>
      <c r="E277" s="2">
        <v>18.04</v>
      </c>
      <c r="F277" s="2">
        <v>1208252.54</v>
      </c>
    </row>
    <row r="278" spans="1:6" x14ac:dyDescent="0.2">
      <c r="A278" t="s">
        <v>40</v>
      </c>
      <c r="B278" t="s">
        <v>41</v>
      </c>
      <c r="C278" s="2">
        <v>21091.78</v>
      </c>
      <c r="D278" s="2">
        <v>576.70000000000005</v>
      </c>
      <c r="E278" s="2">
        <v>2.73</v>
      </c>
      <c r="F278" s="2">
        <v>21668.48</v>
      </c>
    </row>
    <row r="279" spans="1:6" x14ac:dyDescent="0.2">
      <c r="A279" s="34" t="s">
        <v>294</v>
      </c>
      <c r="B279" s="34"/>
      <c r="C279" s="33">
        <v>24450</v>
      </c>
      <c r="D279" s="33">
        <v>0</v>
      </c>
      <c r="E279" s="33">
        <v>0</v>
      </c>
      <c r="F279" s="33">
        <v>24450</v>
      </c>
    </row>
    <row r="280" spans="1:6" x14ac:dyDescent="0.2">
      <c r="A280" s="1" t="s">
        <v>37</v>
      </c>
      <c r="B280" s="1" t="s">
        <v>6</v>
      </c>
      <c r="C280" s="3">
        <v>24450</v>
      </c>
      <c r="D280" s="3">
        <v>0</v>
      </c>
      <c r="E280" s="3">
        <v>0</v>
      </c>
      <c r="F280" s="3">
        <v>24450</v>
      </c>
    </row>
    <row r="281" spans="1:6" x14ac:dyDescent="0.2">
      <c r="A281" t="s">
        <v>38</v>
      </c>
      <c r="B281" t="s">
        <v>39</v>
      </c>
      <c r="C281" s="2">
        <v>14700</v>
      </c>
      <c r="D281" s="2">
        <v>0</v>
      </c>
      <c r="E281" s="2">
        <v>0</v>
      </c>
      <c r="F281" s="2">
        <v>14700</v>
      </c>
    </row>
    <row r="282" spans="1:6" x14ac:dyDescent="0.2">
      <c r="A282" t="s">
        <v>40</v>
      </c>
      <c r="B282" t="s">
        <v>41</v>
      </c>
      <c r="C282" s="2">
        <v>9750</v>
      </c>
      <c r="D282" s="2">
        <v>0</v>
      </c>
      <c r="E282" s="2">
        <v>0</v>
      </c>
      <c r="F282" s="2">
        <v>9750</v>
      </c>
    </row>
    <row r="283" spans="1:6" x14ac:dyDescent="0.2">
      <c r="A283" s="28" t="s">
        <v>225</v>
      </c>
      <c r="B283" s="28"/>
      <c r="C283" s="27">
        <v>285999.26</v>
      </c>
      <c r="D283" s="27">
        <v>805.76</v>
      </c>
      <c r="E283" s="27">
        <v>0.28000000000000003</v>
      </c>
      <c r="F283" s="27">
        <v>286805.02</v>
      </c>
    </row>
    <row r="284" spans="1:6" x14ac:dyDescent="0.2">
      <c r="A284" s="13" t="s">
        <v>81</v>
      </c>
      <c r="B284" s="13"/>
      <c r="C284" s="12">
        <v>0</v>
      </c>
      <c r="D284" s="12">
        <v>805.76</v>
      </c>
      <c r="E284" s="12">
        <v>100</v>
      </c>
      <c r="F284" s="12">
        <v>805.76</v>
      </c>
    </row>
    <row r="285" spans="1:6" x14ac:dyDescent="0.2">
      <c r="A285" s="1" t="s">
        <v>51</v>
      </c>
      <c r="B285" s="1" t="s">
        <v>7</v>
      </c>
      <c r="C285" s="3">
        <v>0</v>
      </c>
      <c r="D285" s="3">
        <v>805.76</v>
      </c>
      <c r="E285" s="3">
        <v>100</v>
      </c>
      <c r="F285" s="3">
        <v>805.76</v>
      </c>
    </row>
    <row r="286" spans="1:6" x14ac:dyDescent="0.2">
      <c r="A286" t="s">
        <v>54</v>
      </c>
      <c r="B286" t="s">
        <v>55</v>
      </c>
      <c r="C286" s="2">
        <v>0</v>
      </c>
      <c r="D286" s="2">
        <v>805.76</v>
      </c>
      <c r="E286" s="2">
        <v>100</v>
      </c>
      <c r="F286" s="2">
        <v>805.76</v>
      </c>
    </row>
    <row r="287" spans="1:6" x14ac:dyDescent="0.2">
      <c r="A287" s="13" t="s">
        <v>79</v>
      </c>
      <c r="B287" s="13"/>
      <c r="C287" s="12">
        <v>285999.26</v>
      </c>
      <c r="D287" s="12">
        <v>0</v>
      </c>
      <c r="E287" s="12">
        <v>0</v>
      </c>
      <c r="F287" s="12">
        <v>285999.26</v>
      </c>
    </row>
    <row r="288" spans="1:6" x14ac:dyDescent="0.2">
      <c r="A288" s="1" t="s">
        <v>51</v>
      </c>
      <c r="B288" s="1" t="s">
        <v>7</v>
      </c>
      <c r="C288" s="3">
        <v>285999.26</v>
      </c>
      <c r="D288" s="3">
        <v>0</v>
      </c>
      <c r="E288" s="3">
        <v>0</v>
      </c>
      <c r="F288" s="3">
        <v>285999.26</v>
      </c>
    </row>
    <row r="289" spans="1:6" x14ac:dyDescent="0.2">
      <c r="A289" t="s">
        <v>54</v>
      </c>
      <c r="B289" t="s">
        <v>55</v>
      </c>
      <c r="C289" s="2">
        <v>285999.26</v>
      </c>
      <c r="D289" s="2">
        <v>0</v>
      </c>
      <c r="E289" s="2">
        <v>0</v>
      </c>
      <c r="F289" s="2">
        <v>285999.26</v>
      </c>
    </row>
    <row r="290" spans="1:6" x14ac:dyDescent="0.2">
      <c r="A290" s="28" t="s">
        <v>224</v>
      </c>
      <c r="B290" s="28"/>
      <c r="C290" s="27">
        <v>376802.65</v>
      </c>
      <c r="D290" s="27">
        <v>137038.06</v>
      </c>
      <c r="E290" s="27">
        <v>36.369999999999997</v>
      </c>
      <c r="F290" s="27">
        <v>513840.71</v>
      </c>
    </row>
    <row r="291" spans="1:6" x14ac:dyDescent="0.2">
      <c r="A291" s="13" t="s">
        <v>79</v>
      </c>
      <c r="B291" s="13"/>
      <c r="C291" s="12">
        <v>376802.65</v>
      </c>
      <c r="D291" s="12">
        <v>137038.06</v>
      </c>
      <c r="E291" s="12">
        <v>36.369999999999997</v>
      </c>
      <c r="F291" s="12">
        <v>513840.71</v>
      </c>
    </row>
    <row r="292" spans="1:6" x14ac:dyDescent="0.2">
      <c r="A292" s="1" t="s">
        <v>51</v>
      </c>
      <c r="B292" s="1" t="s">
        <v>7</v>
      </c>
      <c r="C292" s="3">
        <v>376802.65</v>
      </c>
      <c r="D292" s="3">
        <v>137038.06</v>
      </c>
      <c r="E292" s="3">
        <v>36.369999999999997</v>
      </c>
      <c r="F292" s="3">
        <v>513840.71</v>
      </c>
    </row>
    <row r="293" spans="1:6" x14ac:dyDescent="0.2">
      <c r="A293" t="s">
        <v>54</v>
      </c>
      <c r="B293" t="s">
        <v>55</v>
      </c>
      <c r="C293" s="2">
        <v>363774.24</v>
      </c>
      <c r="D293" s="2">
        <v>137038.06</v>
      </c>
      <c r="E293" s="2">
        <v>37.67</v>
      </c>
      <c r="F293" s="2">
        <v>500812.3</v>
      </c>
    </row>
    <row r="294" spans="1:6" x14ac:dyDescent="0.2">
      <c r="A294" t="s">
        <v>56</v>
      </c>
      <c r="B294" t="s">
        <v>57</v>
      </c>
      <c r="C294" s="2">
        <v>13028.41</v>
      </c>
      <c r="D294" s="2">
        <v>0</v>
      </c>
      <c r="E294" s="2">
        <v>0</v>
      </c>
      <c r="F294" s="2">
        <v>13028.41</v>
      </c>
    </row>
    <row r="295" spans="1:6" x14ac:dyDescent="0.2">
      <c r="A295" s="28" t="s">
        <v>223</v>
      </c>
      <c r="B295" s="28"/>
      <c r="C295" s="27">
        <v>700000</v>
      </c>
      <c r="D295" s="27">
        <v>0</v>
      </c>
      <c r="E295" s="27">
        <v>0</v>
      </c>
      <c r="F295" s="27">
        <v>700000</v>
      </c>
    </row>
    <row r="296" spans="1:6" x14ac:dyDescent="0.2">
      <c r="A296" s="34" t="s">
        <v>294</v>
      </c>
      <c r="B296" s="34"/>
      <c r="C296" s="33">
        <v>700000</v>
      </c>
      <c r="D296" s="33">
        <v>0</v>
      </c>
      <c r="E296" s="33">
        <v>0</v>
      </c>
      <c r="F296" s="33">
        <v>700000</v>
      </c>
    </row>
    <row r="297" spans="1:6" x14ac:dyDescent="0.2">
      <c r="A297" s="1" t="s">
        <v>37</v>
      </c>
      <c r="B297" s="1" t="s">
        <v>6</v>
      </c>
      <c r="C297" s="3">
        <v>100000</v>
      </c>
      <c r="D297" s="3">
        <v>0</v>
      </c>
      <c r="E297" s="3">
        <v>0</v>
      </c>
      <c r="F297" s="3">
        <v>100000</v>
      </c>
    </row>
    <row r="298" spans="1:6" x14ac:dyDescent="0.2">
      <c r="A298" t="s">
        <v>40</v>
      </c>
      <c r="B298" t="s">
        <v>41</v>
      </c>
      <c r="C298" s="2">
        <v>100000</v>
      </c>
      <c r="D298" s="2">
        <v>0</v>
      </c>
      <c r="E298" s="2">
        <v>0</v>
      </c>
      <c r="F298" s="2">
        <v>100000</v>
      </c>
    </row>
    <row r="299" spans="1:6" x14ac:dyDescent="0.2">
      <c r="A299" s="1" t="s">
        <v>51</v>
      </c>
      <c r="B299" s="1" t="s">
        <v>7</v>
      </c>
      <c r="C299" s="3">
        <v>600000</v>
      </c>
      <c r="D299" s="3">
        <v>0</v>
      </c>
      <c r="E299" s="3">
        <v>0</v>
      </c>
      <c r="F299" s="3">
        <v>600000</v>
      </c>
    </row>
    <row r="300" spans="1:6" x14ac:dyDescent="0.2">
      <c r="A300" t="s">
        <v>56</v>
      </c>
      <c r="B300" t="s">
        <v>57</v>
      </c>
      <c r="C300" s="2">
        <v>600000</v>
      </c>
      <c r="D300" s="2">
        <v>0</v>
      </c>
      <c r="E300" s="2">
        <v>0</v>
      </c>
      <c r="F300" s="2">
        <v>600000</v>
      </c>
    </row>
    <row r="301" spans="1:6" x14ac:dyDescent="0.2">
      <c r="A301" s="28" t="s">
        <v>222</v>
      </c>
      <c r="B301" s="28"/>
      <c r="C301" s="27">
        <v>0</v>
      </c>
      <c r="D301" s="27">
        <v>200000</v>
      </c>
      <c r="E301" s="27">
        <v>100</v>
      </c>
      <c r="F301" s="27">
        <v>200000</v>
      </c>
    </row>
    <row r="302" spans="1:6" x14ac:dyDescent="0.2">
      <c r="A302" s="34" t="s">
        <v>295</v>
      </c>
      <c r="B302" s="34"/>
      <c r="C302" s="33">
        <v>0</v>
      </c>
      <c r="D302" s="33">
        <v>50000</v>
      </c>
      <c r="E302" s="33">
        <v>100</v>
      </c>
      <c r="F302" s="33">
        <v>50000</v>
      </c>
    </row>
    <row r="303" spans="1:6" x14ac:dyDescent="0.2">
      <c r="A303" s="1" t="s">
        <v>51</v>
      </c>
      <c r="B303" s="1" t="s">
        <v>7</v>
      </c>
      <c r="C303" s="3">
        <v>0</v>
      </c>
      <c r="D303" s="3">
        <v>50000</v>
      </c>
      <c r="E303" s="3">
        <v>100</v>
      </c>
      <c r="F303" s="3">
        <v>50000</v>
      </c>
    </row>
    <row r="304" spans="1:6" x14ac:dyDescent="0.2">
      <c r="A304" t="s">
        <v>56</v>
      </c>
      <c r="B304" t="s">
        <v>57</v>
      </c>
      <c r="C304" s="2">
        <v>0</v>
      </c>
      <c r="D304" s="2">
        <v>50000</v>
      </c>
      <c r="E304" s="2">
        <v>100</v>
      </c>
      <c r="F304" s="2">
        <v>50000</v>
      </c>
    </row>
    <row r="305" spans="1:6" x14ac:dyDescent="0.2">
      <c r="A305" s="34" t="s">
        <v>297</v>
      </c>
      <c r="B305" s="34"/>
      <c r="C305" s="33">
        <v>0</v>
      </c>
      <c r="D305" s="33">
        <v>150000</v>
      </c>
      <c r="E305" s="33">
        <v>100</v>
      </c>
      <c r="F305" s="33">
        <v>150000</v>
      </c>
    </row>
    <row r="306" spans="1:6" x14ac:dyDescent="0.2">
      <c r="A306" s="1" t="s">
        <v>51</v>
      </c>
      <c r="B306" s="1" t="s">
        <v>7</v>
      </c>
      <c r="C306" s="3">
        <v>0</v>
      </c>
      <c r="D306" s="3">
        <v>150000</v>
      </c>
      <c r="E306" s="3">
        <v>100</v>
      </c>
      <c r="F306" s="3">
        <v>150000</v>
      </c>
    </row>
    <row r="307" spans="1:6" x14ac:dyDescent="0.2">
      <c r="A307" t="s">
        <v>56</v>
      </c>
      <c r="B307" t="s">
        <v>57</v>
      </c>
      <c r="C307" s="2">
        <v>0</v>
      </c>
      <c r="D307" s="2">
        <v>150000</v>
      </c>
      <c r="E307" s="2">
        <v>100</v>
      </c>
      <c r="F307" s="2">
        <v>150000</v>
      </c>
    </row>
    <row r="308" spans="1:6" x14ac:dyDescent="0.2">
      <c r="A308" s="28" t="s">
        <v>221</v>
      </c>
      <c r="B308" s="28"/>
      <c r="C308" s="27">
        <v>0</v>
      </c>
      <c r="D308" s="27">
        <v>430000</v>
      </c>
      <c r="E308" s="27">
        <v>100</v>
      </c>
      <c r="F308" s="27">
        <v>430000</v>
      </c>
    </row>
    <row r="309" spans="1:6" x14ac:dyDescent="0.2">
      <c r="A309" s="34" t="s">
        <v>295</v>
      </c>
      <c r="B309" s="34"/>
      <c r="C309" s="33">
        <v>0</v>
      </c>
      <c r="D309" s="33">
        <v>80000</v>
      </c>
      <c r="E309" s="33">
        <v>100</v>
      </c>
      <c r="F309" s="33">
        <v>80000</v>
      </c>
    </row>
    <row r="310" spans="1:6" x14ac:dyDescent="0.2">
      <c r="A310" s="1" t="s">
        <v>51</v>
      </c>
      <c r="B310" s="1" t="s">
        <v>7</v>
      </c>
      <c r="C310" s="3">
        <v>0</v>
      </c>
      <c r="D310" s="3">
        <v>80000</v>
      </c>
      <c r="E310" s="3">
        <v>100</v>
      </c>
      <c r="F310" s="3">
        <v>80000</v>
      </c>
    </row>
    <row r="311" spans="1:6" x14ac:dyDescent="0.2">
      <c r="A311" t="s">
        <v>56</v>
      </c>
      <c r="B311" t="s">
        <v>57</v>
      </c>
      <c r="C311" s="2">
        <v>0</v>
      </c>
      <c r="D311" s="2">
        <v>80000</v>
      </c>
      <c r="E311" s="2">
        <v>100</v>
      </c>
      <c r="F311" s="2">
        <v>80000</v>
      </c>
    </row>
    <row r="312" spans="1:6" x14ac:dyDescent="0.2">
      <c r="A312" s="34" t="s">
        <v>297</v>
      </c>
      <c r="B312" s="34"/>
      <c r="C312" s="33">
        <v>0</v>
      </c>
      <c r="D312" s="33">
        <v>350000</v>
      </c>
      <c r="E312" s="33">
        <v>100</v>
      </c>
      <c r="F312" s="33">
        <v>350000</v>
      </c>
    </row>
    <row r="313" spans="1:6" x14ac:dyDescent="0.2">
      <c r="A313" s="1" t="s">
        <v>51</v>
      </c>
      <c r="B313" s="1" t="s">
        <v>7</v>
      </c>
      <c r="C313" s="3">
        <v>0</v>
      </c>
      <c r="D313" s="3">
        <v>350000</v>
      </c>
      <c r="E313" s="3">
        <v>100</v>
      </c>
      <c r="F313" s="3">
        <v>350000</v>
      </c>
    </row>
    <row r="314" spans="1:6" x14ac:dyDescent="0.2">
      <c r="A314" t="s">
        <v>56</v>
      </c>
      <c r="B314" t="s">
        <v>57</v>
      </c>
      <c r="C314" s="2">
        <v>0</v>
      </c>
      <c r="D314" s="2">
        <v>350000</v>
      </c>
      <c r="E314" s="2">
        <v>100</v>
      </c>
      <c r="F314" s="2">
        <v>350000</v>
      </c>
    </row>
    <row r="315" spans="1:6" x14ac:dyDescent="0.2">
      <c r="A315" s="28" t="s">
        <v>220</v>
      </c>
      <c r="B315" s="28"/>
      <c r="C315" s="27">
        <v>397600</v>
      </c>
      <c r="D315" s="27">
        <v>-210000</v>
      </c>
      <c r="E315" s="27">
        <v>-52.82</v>
      </c>
      <c r="F315" s="27">
        <v>187600</v>
      </c>
    </row>
    <row r="316" spans="1:6" x14ac:dyDescent="0.2">
      <c r="A316" s="34" t="s">
        <v>295</v>
      </c>
      <c r="B316" s="34"/>
      <c r="C316" s="33">
        <v>79450</v>
      </c>
      <c r="D316" s="33">
        <v>0</v>
      </c>
      <c r="E316" s="33">
        <v>0</v>
      </c>
      <c r="F316" s="33">
        <v>79450</v>
      </c>
    </row>
    <row r="317" spans="1:6" x14ac:dyDescent="0.2">
      <c r="A317" s="1" t="s">
        <v>37</v>
      </c>
      <c r="B317" s="1" t="s">
        <v>6</v>
      </c>
      <c r="C317" s="3">
        <v>9450</v>
      </c>
      <c r="D317" s="3">
        <v>0</v>
      </c>
      <c r="E317" s="3">
        <v>0</v>
      </c>
      <c r="F317" s="3">
        <v>9450</v>
      </c>
    </row>
    <row r="318" spans="1:6" x14ac:dyDescent="0.2">
      <c r="A318" t="s">
        <v>38</v>
      </c>
      <c r="B318" t="s">
        <v>39</v>
      </c>
      <c r="C318" s="2">
        <v>5650</v>
      </c>
      <c r="D318" s="2">
        <v>0</v>
      </c>
      <c r="E318" s="2">
        <v>0</v>
      </c>
      <c r="F318" s="2">
        <v>5650</v>
      </c>
    </row>
    <row r="319" spans="1:6" x14ac:dyDescent="0.2">
      <c r="A319" t="s">
        <v>40</v>
      </c>
      <c r="B319" t="s">
        <v>41</v>
      </c>
      <c r="C319" s="2">
        <v>3800</v>
      </c>
      <c r="D319" s="2">
        <v>0</v>
      </c>
      <c r="E319" s="2">
        <v>0</v>
      </c>
      <c r="F319" s="2">
        <v>3800</v>
      </c>
    </row>
    <row r="320" spans="1:6" x14ac:dyDescent="0.2">
      <c r="A320" s="1" t="s">
        <v>51</v>
      </c>
      <c r="B320" s="1" t="s">
        <v>7</v>
      </c>
      <c r="C320" s="3">
        <v>70000</v>
      </c>
      <c r="D320" s="3">
        <v>0</v>
      </c>
      <c r="E320" s="3">
        <v>0</v>
      </c>
      <c r="F320" s="3">
        <v>70000</v>
      </c>
    </row>
    <row r="321" spans="1:6" x14ac:dyDescent="0.2">
      <c r="A321" t="s">
        <v>54</v>
      </c>
      <c r="B321" t="s">
        <v>55</v>
      </c>
      <c r="C321" s="2">
        <v>70000</v>
      </c>
      <c r="D321" s="2">
        <v>0</v>
      </c>
      <c r="E321" s="2">
        <v>0</v>
      </c>
      <c r="F321" s="2">
        <v>70000</v>
      </c>
    </row>
    <row r="322" spans="1:6" x14ac:dyDescent="0.2">
      <c r="A322" s="34" t="s">
        <v>294</v>
      </c>
      <c r="B322" s="34"/>
      <c r="C322" s="33">
        <v>318150</v>
      </c>
      <c r="D322" s="33">
        <v>-210000</v>
      </c>
      <c r="E322" s="33">
        <v>-66.010000000000005</v>
      </c>
      <c r="F322" s="33">
        <v>108150</v>
      </c>
    </row>
    <row r="323" spans="1:6" x14ac:dyDescent="0.2">
      <c r="A323" s="1" t="s">
        <v>37</v>
      </c>
      <c r="B323" s="1" t="s">
        <v>6</v>
      </c>
      <c r="C323" s="3">
        <v>7450</v>
      </c>
      <c r="D323" s="3">
        <v>0</v>
      </c>
      <c r="E323" s="3">
        <v>0</v>
      </c>
      <c r="F323" s="3">
        <v>7450</v>
      </c>
    </row>
    <row r="324" spans="1:6" x14ac:dyDescent="0.2">
      <c r="A324" t="s">
        <v>38</v>
      </c>
      <c r="B324" t="s">
        <v>39</v>
      </c>
      <c r="C324" s="2">
        <v>5650</v>
      </c>
      <c r="D324" s="2">
        <v>0</v>
      </c>
      <c r="E324" s="2">
        <v>0</v>
      </c>
      <c r="F324" s="2">
        <v>5650</v>
      </c>
    </row>
    <row r="325" spans="1:6" x14ac:dyDescent="0.2">
      <c r="A325" t="s">
        <v>40</v>
      </c>
      <c r="B325" t="s">
        <v>41</v>
      </c>
      <c r="C325" s="2">
        <v>1800</v>
      </c>
      <c r="D325" s="2">
        <v>0</v>
      </c>
      <c r="E325" s="2">
        <v>0</v>
      </c>
      <c r="F325" s="2">
        <v>1800</v>
      </c>
    </row>
    <row r="326" spans="1:6" x14ac:dyDescent="0.2">
      <c r="A326" s="1" t="s">
        <v>51</v>
      </c>
      <c r="B326" s="1" t="s">
        <v>7</v>
      </c>
      <c r="C326" s="3">
        <v>310700</v>
      </c>
      <c r="D326" s="3">
        <v>-210000</v>
      </c>
      <c r="E326" s="3">
        <v>-67.59</v>
      </c>
      <c r="F326" s="3">
        <v>100700</v>
      </c>
    </row>
    <row r="327" spans="1:6" x14ac:dyDescent="0.2">
      <c r="A327" t="s">
        <v>54</v>
      </c>
      <c r="B327" t="s">
        <v>55</v>
      </c>
      <c r="C327" s="2">
        <v>310700</v>
      </c>
      <c r="D327" s="2">
        <v>-210000</v>
      </c>
      <c r="E327" s="2">
        <v>-67.59</v>
      </c>
      <c r="F327" s="2">
        <v>100700</v>
      </c>
    </row>
    <row r="328" spans="1:6" x14ac:dyDescent="0.2">
      <c r="A328" s="28" t="s">
        <v>219</v>
      </c>
      <c r="B328" s="28"/>
      <c r="C328" s="27">
        <v>0</v>
      </c>
      <c r="D328" s="27">
        <v>450000</v>
      </c>
      <c r="E328" s="27">
        <v>100</v>
      </c>
      <c r="F328" s="27">
        <v>450000</v>
      </c>
    </row>
    <row r="329" spans="1:6" x14ac:dyDescent="0.2">
      <c r="A329" s="34" t="s">
        <v>295</v>
      </c>
      <c r="B329" s="34"/>
      <c r="C329" s="33">
        <v>0</v>
      </c>
      <c r="D329" s="33">
        <v>150000</v>
      </c>
      <c r="E329" s="33">
        <v>100</v>
      </c>
      <c r="F329" s="33">
        <v>150000</v>
      </c>
    </row>
    <row r="330" spans="1:6" x14ac:dyDescent="0.2">
      <c r="A330" s="1" t="s">
        <v>51</v>
      </c>
      <c r="B330" s="1" t="s">
        <v>7</v>
      </c>
      <c r="C330" s="3">
        <v>0</v>
      </c>
      <c r="D330" s="3">
        <v>150000</v>
      </c>
      <c r="E330" s="3">
        <v>100</v>
      </c>
      <c r="F330" s="3">
        <v>150000</v>
      </c>
    </row>
    <row r="331" spans="1:6" x14ac:dyDescent="0.2">
      <c r="A331" t="s">
        <v>56</v>
      </c>
      <c r="B331" t="s">
        <v>57</v>
      </c>
      <c r="C331" s="2">
        <v>0</v>
      </c>
      <c r="D331" s="2">
        <v>150000</v>
      </c>
      <c r="E331" s="2">
        <v>100</v>
      </c>
      <c r="F331" s="2">
        <v>150000</v>
      </c>
    </row>
    <row r="332" spans="1:6" x14ac:dyDescent="0.2">
      <c r="A332" s="34" t="s">
        <v>297</v>
      </c>
      <c r="B332" s="34"/>
      <c r="C332" s="33">
        <v>0</v>
      </c>
      <c r="D332" s="33">
        <v>300000</v>
      </c>
      <c r="E332" s="33">
        <v>100</v>
      </c>
      <c r="F332" s="33">
        <v>300000</v>
      </c>
    </row>
    <row r="333" spans="1:6" x14ac:dyDescent="0.2">
      <c r="A333" s="1" t="s">
        <v>51</v>
      </c>
      <c r="B333" s="1" t="s">
        <v>7</v>
      </c>
      <c r="C333" s="3">
        <v>0</v>
      </c>
      <c r="D333" s="3">
        <v>300000</v>
      </c>
      <c r="E333" s="3">
        <v>100</v>
      </c>
      <c r="F333" s="3">
        <v>300000</v>
      </c>
    </row>
    <row r="334" spans="1:6" x14ac:dyDescent="0.2">
      <c r="A334" t="s">
        <v>56</v>
      </c>
      <c r="B334" t="s">
        <v>57</v>
      </c>
      <c r="C334" s="2">
        <v>0</v>
      </c>
      <c r="D334" s="2">
        <v>300000</v>
      </c>
      <c r="E334" s="2">
        <v>100</v>
      </c>
      <c r="F334" s="2">
        <v>300000</v>
      </c>
    </row>
    <row r="335" spans="1:6" x14ac:dyDescent="0.2">
      <c r="A335" s="28" t="s">
        <v>218</v>
      </c>
      <c r="B335" s="28"/>
      <c r="C335" s="27">
        <v>0</v>
      </c>
      <c r="D335" s="27">
        <v>380000</v>
      </c>
      <c r="E335" s="27">
        <v>100</v>
      </c>
      <c r="F335" s="27">
        <v>380000</v>
      </c>
    </row>
    <row r="336" spans="1:6" x14ac:dyDescent="0.2">
      <c r="A336" s="34" t="s">
        <v>295</v>
      </c>
      <c r="B336" s="34"/>
      <c r="C336" s="33">
        <v>0</v>
      </c>
      <c r="D336" s="33">
        <v>80000</v>
      </c>
      <c r="E336" s="33">
        <v>100</v>
      </c>
      <c r="F336" s="33">
        <v>80000</v>
      </c>
    </row>
    <row r="337" spans="1:6" x14ac:dyDescent="0.2">
      <c r="A337" s="1" t="s">
        <v>51</v>
      </c>
      <c r="B337" s="1" t="s">
        <v>7</v>
      </c>
      <c r="C337" s="3">
        <v>0</v>
      </c>
      <c r="D337" s="3">
        <v>80000</v>
      </c>
      <c r="E337" s="3">
        <v>100</v>
      </c>
      <c r="F337" s="3">
        <v>80000</v>
      </c>
    </row>
    <row r="338" spans="1:6" x14ac:dyDescent="0.2">
      <c r="A338" t="s">
        <v>56</v>
      </c>
      <c r="B338" t="s">
        <v>57</v>
      </c>
      <c r="C338" s="2">
        <v>0</v>
      </c>
      <c r="D338" s="2">
        <v>80000</v>
      </c>
      <c r="E338" s="2">
        <v>100</v>
      </c>
      <c r="F338" s="2">
        <v>80000</v>
      </c>
    </row>
    <row r="339" spans="1:6" x14ac:dyDescent="0.2">
      <c r="A339" s="34" t="s">
        <v>297</v>
      </c>
      <c r="B339" s="34"/>
      <c r="C339" s="33">
        <v>0</v>
      </c>
      <c r="D339" s="33">
        <v>300000</v>
      </c>
      <c r="E339" s="33">
        <v>100</v>
      </c>
      <c r="F339" s="33">
        <v>300000</v>
      </c>
    </row>
    <row r="340" spans="1:6" x14ac:dyDescent="0.2">
      <c r="A340" s="1" t="s">
        <v>51</v>
      </c>
      <c r="B340" s="1" t="s">
        <v>7</v>
      </c>
      <c r="C340" s="3">
        <v>0</v>
      </c>
      <c r="D340" s="3">
        <v>300000</v>
      </c>
      <c r="E340" s="3">
        <v>100</v>
      </c>
      <c r="F340" s="3">
        <v>300000</v>
      </c>
    </row>
    <row r="341" spans="1:6" x14ac:dyDescent="0.2">
      <c r="A341" t="s">
        <v>56</v>
      </c>
      <c r="B341" t="s">
        <v>57</v>
      </c>
      <c r="C341" s="2">
        <v>0</v>
      </c>
      <c r="D341" s="2">
        <v>300000</v>
      </c>
      <c r="E341" s="2">
        <v>100</v>
      </c>
      <c r="F341" s="2">
        <v>300000</v>
      </c>
    </row>
    <row r="342" spans="1:6" x14ac:dyDescent="0.2">
      <c r="A342" s="28" t="s">
        <v>217</v>
      </c>
      <c r="B342" s="28"/>
      <c r="C342" s="27">
        <v>0</v>
      </c>
      <c r="D342" s="27">
        <v>330000</v>
      </c>
      <c r="E342" s="27">
        <v>100</v>
      </c>
      <c r="F342" s="27">
        <v>330000</v>
      </c>
    </row>
    <row r="343" spans="1:6" x14ac:dyDescent="0.2">
      <c r="A343" s="34" t="s">
        <v>295</v>
      </c>
      <c r="B343" s="34"/>
      <c r="C343" s="33">
        <v>0</v>
      </c>
      <c r="D343" s="33">
        <v>80000</v>
      </c>
      <c r="E343" s="33">
        <v>100</v>
      </c>
      <c r="F343" s="33">
        <v>80000</v>
      </c>
    </row>
    <row r="344" spans="1:6" x14ac:dyDescent="0.2">
      <c r="A344" s="1" t="s">
        <v>51</v>
      </c>
      <c r="B344" s="1" t="s">
        <v>7</v>
      </c>
      <c r="C344" s="3">
        <v>0</v>
      </c>
      <c r="D344" s="3">
        <v>80000</v>
      </c>
      <c r="E344" s="3">
        <v>100</v>
      </c>
      <c r="F344" s="3">
        <v>80000</v>
      </c>
    </row>
    <row r="345" spans="1:6" x14ac:dyDescent="0.2">
      <c r="A345" t="s">
        <v>56</v>
      </c>
      <c r="B345" t="s">
        <v>57</v>
      </c>
      <c r="C345" s="2">
        <v>0</v>
      </c>
      <c r="D345" s="2">
        <v>80000</v>
      </c>
      <c r="E345" s="2">
        <v>100</v>
      </c>
      <c r="F345" s="2">
        <v>80000</v>
      </c>
    </row>
    <row r="346" spans="1:6" x14ac:dyDescent="0.2">
      <c r="A346" s="34" t="s">
        <v>297</v>
      </c>
      <c r="B346" s="34"/>
      <c r="C346" s="33">
        <v>0</v>
      </c>
      <c r="D346" s="33">
        <v>250000</v>
      </c>
      <c r="E346" s="33">
        <v>100</v>
      </c>
      <c r="F346" s="33">
        <v>250000</v>
      </c>
    </row>
    <row r="347" spans="1:6" x14ac:dyDescent="0.2">
      <c r="A347" s="1" t="s">
        <v>51</v>
      </c>
      <c r="B347" s="1" t="s">
        <v>7</v>
      </c>
      <c r="C347" s="3">
        <v>0</v>
      </c>
      <c r="D347" s="3">
        <v>250000</v>
      </c>
      <c r="E347" s="3">
        <v>100</v>
      </c>
      <c r="F347" s="3">
        <v>250000</v>
      </c>
    </row>
    <row r="348" spans="1:6" x14ac:dyDescent="0.2">
      <c r="A348" t="s">
        <v>56</v>
      </c>
      <c r="B348" t="s">
        <v>57</v>
      </c>
      <c r="C348" s="2">
        <v>0</v>
      </c>
      <c r="D348" s="2">
        <v>250000</v>
      </c>
      <c r="E348" s="2">
        <v>100</v>
      </c>
      <c r="F348" s="2">
        <v>250000</v>
      </c>
    </row>
    <row r="349" spans="1:6" x14ac:dyDescent="0.2">
      <c r="A349" s="28" t="s">
        <v>216</v>
      </c>
      <c r="B349" s="28"/>
      <c r="C349" s="27">
        <v>0</v>
      </c>
      <c r="D349" s="27">
        <v>220000</v>
      </c>
      <c r="E349" s="27">
        <v>100</v>
      </c>
      <c r="F349" s="27">
        <v>220000</v>
      </c>
    </row>
    <row r="350" spans="1:6" x14ac:dyDescent="0.2">
      <c r="A350" s="34" t="s">
        <v>295</v>
      </c>
      <c r="B350" s="34"/>
      <c r="C350" s="33">
        <v>0</v>
      </c>
      <c r="D350" s="33">
        <v>70000</v>
      </c>
      <c r="E350" s="33">
        <v>100</v>
      </c>
      <c r="F350" s="33">
        <v>70000</v>
      </c>
    </row>
    <row r="351" spans="1:6" x14ac:dyDescent="0.2">
      <c r="A351" s="1" t="s">
        <v>51</v>
      </c>
      <c r="B351" s="1" t="s">
        <v>7</v>
      </c>
      <c r="C351" s="3">
        <v>0</v>
      </c>
      <c r="D351" s="3">
        <v>70000</v>
      </c>
      <c r="E351" s="3">
        <v>100</v>
      </c>
      <c r="F351" s="3">
        <v>70000</v>
      </c>
    </row>
    <row r="352" spans="1:6" x14ac:dyDescent="0.2">
      <c r="A352" t="s">
        <v>56</v>
      </c>
      <c r="B352" t="s">
        <v>57</v>
      </c>
      <c r="C352" s="2">
        <v>0</v>
      </c>
      <c r="D352" s="2">
        <v>70000</v>
      </c>
      <c r="E352" s="2">
        <v>100</v>
      </c>
      <c r="F352" s="2">
        <v>70000</v>
      </c>
    </row>
    <row r="353" spans="1:6" x14ac:dyDescent="0.2">
      <c r="A353" s="34" t="s">
        <v>297</v>
      </c>
      <c r="B353" s="34"/>
      <c r="C353" s="33">
        <v>0</v>
      </c>
      <c r="D353" s="33">
        <v>150000</v>
      </c>
      <c r="E353" s="33">
        <v>100</v>
      </c>
      <c r="F353" s="33">
        <v>150000</v>
      </c>
    </row>
    <row r="354" spans="1:6" x14ac:dyDescent="0.2">
      <c r="A354" s="1" t="s">
        <v>51</v>
      </c>
      <c r="B354" s="1" t="s">
        <v>7</v>
      </c>
      <c r="C354" s="3">
        <v>0</v>
      </c>
      <c r="D354" s="3">
        <v>150000</v>
      </c>
      <c r="E354" s="3">
        <v>100</v>
      </c>
      <c r="F354" s="3">
        <v>150000</v>
      </c>
    </row>
    <row r="355" spans="1:6" x14ac:dyDescent="0.2">
      <c r="A355" t="s">
        <v>56</v>
      </c>
      <c r="B355" t="s">
        <v>57</v>
      </c>
      <c r="C355" s="2">
        <v>0</v>
      </c>
      <c r="D355" s="2">
        <v>150000</v>
      </c>
      <c r="E355" s="2">
        <v>100</v>
      </c>
      <c r="F355" s="2">
        <v>150000</v>
      </c>
    </row>
    <row r="356" spans="1:6" x14ac:dyDescent="0.2">
      <c r="A356" s="28" t="s">
        <v>215</v>
      </c>
      <c r="B356" s="28"/>
      <c r="C356" s="27">
        <v>0</v>
      </c>
      <c r="D356" s="27">
        <v>420000</v>
      </c>
      <c r="E356" s="27">
        <v>100</v>
      </c>
      <c r="F356" s="27">
        <v>420000</v>
      </c>
    </row>
    <row r="357" spans="1:6" x14ac:dyDescent="0.2">
      <c r="A357" s="34" t="s">
        <v>295</v>
      </c>
      <c r="B357" s="34"/>
      <c r="C357" s="33">
        <v>0</v>
      </c>
      <c r="D357" s="33">
        <v>120000</v>
      </c>
      <c r="E357" s="33">
        <v>100</v>
      </c>
      <c r="F357" s="33">
        <v>120000</v>
      </c>
    </row>
    <row r="358" spans="1:6" x14ac:dyDescent="0.2">
      <c r="A358" s="1" t="s">
        <v>51</v>
      </c>
      <c r="B358" s="1" t="s">
        <v>7</v>
      </c>
      <c r="C358" s="3">
        <v>0</v>
      </c>
      <c r="D358" s="3">
        <v>120000</v>
      </c>
      <c r="E358" s="3">
        <v>100</v>
      </c>
      <c r="F358" s="3">
        <v>120000</v>
      </c>
    </row>
    <row r="359" spans="1:6" x14ac:dyDescent="0.2">
      <c r="A359" t="s">
        <v>56</v>
      </c>
      <c r="B359" t="s">
        <v>57</v>
      </c>
      <c r="C359" s="2">
        <v>0</v>
      </c>
      <c r="D359" s="2">
        <v>120000</v>
      </c>
      <c r="E359" s="2">
        <v>100</v>
      </c>
      <c r="F359" s="2">
        <v>120000</v>
      </c>
    </row>
    <row r="360" spans="1:6" x14ac:dyDescent="0.2">
      <c r="A360" s="34" t="s">
        <v>297</v>
      </c>
      <c r="B360" s="34"/>
      <c r="C360" s="33">
        <v>0</v>
      </c>
      <c r="D360" s="33">
        <v>300000</v>
      </c>
      <c r="E360" s="33">
        <v>100</v>
      </c>
      <c r="F360" s="33">
        <v>300000</v>
      </c>
    </row>
    <row r="361" spans="1:6" x14ac:dyDescent="0.2">
      <c r="A361" s="1" t="s">
        <v>51</v>
      </c>
      <c r="B361" s="1" t="s">
        <v>7</v>
      </c>
      <c r="C361" s="3">
        <v>0</v>
      </c>
      <c r="D361" s="3">
        <v>300000</v>
      </c>
      <c r="E361" s="3">
        <v>100</v>
      </c>
      <c r="F361" s="3">
        <v>300000</v>
      </c>
    </row>
    <row r="362" spans="1:6" x14ac:dyDescent="0.2">
      <c r="A362" t="s">
        <v>56</v>
      </c>
      <c r="B362" t="s">
        <v>57</v>
      </c>
      <c r="C362" s="2">
        <v>0</v>
      </c>
      <c r="D362" s="2">
        <v>300000</v>
      </c>
      <c r="E362" s="2">
        <v>100</v>
      </c>
      <c r="F362" s="2">
        <v>300000</v>
      </c>
    </row>
    <row r="363" spans="1:6" x14ac:dyDescent="0.2">
      <c r="A363" s="28" t="s">
        <v>214</v>
      </c>
      <c r="B363" s="28"/>
      <c r="C363" s="27">
        <v>0</v>
      </c>
      <c r="D363" s="27">
        <v>900000</v>
      </c>
      <c r="E363" s="27">
        <v>100</v>
      </c>
      <c r="F363" s="27">
        <v>900000</v>
      </c>
    </row>
    <row r="364" spans="1:6" x14ac:dyDescent="0.2">
      <c r="A364" s="34" t="s">
        <v>295</v>
      </c>
      <c r="B364" s="34"/>
      <c r="C364" s="33">
        <v>0</v>
      </c>
      <c r="D364" s="33">
        <v>100000</v>
      </c>
      <c r="E364" s="33">
        <v>100</v>
      </c>
      <c r="F364" s="33">
        <v>100000</v>
      </c>
    </row>
    <row r="365" spans="1:6" x14ac:dyDescent="0.2">
      <c r="A365" s="1" t="s">
        <v>51</v>
      </c>
      <c r="B365" s="1" t="s">
        <v>7</v>
      </c>
      <c r="C365" s="3">
        <v>0</v>
      </c>
      <c r="D365" s="3">
        <v>100000</v>
      </c>
      <c r="E365" s="3">
        <v>100</v>
      </c>
      <c r="F365" s="3">
        <v>100000</v>
      </c>
    </row>
    <row r="366" spans="1:6" x14ac:dyDescent="0.2">
      <c r="A366" t="s">
        <v>56</v>
      </c>
      <c r="B366" t="s">
        <v>57</v>
      </c>
      <c r="C366" s="2">
        <v>0</v>
      </c>
      <c r="D366" s="2">
        <v>100000</v>
      </c>
      <c r="E366" s="2">
        <v>100</v>
      </c>
      <c r="F366" s="2">
        <v>100000</v>
      </c>
    </row>
    <row r="367" spans="1:6" x14ac:dyDescent="0.2">
      <c r="A367" s="34" t="s">
        <v>297</v>
      </c>
      <c r="B367" s="34"/>
      <c r="C367" s="33">
        <v>0</v>
      </c>
      <c r="D367" s="33">
        <v>800000</v>
      </c>
      <c r="E367" s="33">
        <v>100</v>
      </c>
      <c r="F367" s="33">
        <v>800000</v>
      </c>
    </row>
    <row r="368" spans="1:6" x14ac:dyDescent="0.2">
      <c r="A368" s="1" t="s">
        <v>51</v>
      </c>
      <c r="B368" s="1" t="s">
        <v>7</v>
      </c>
      <c r="C368" s="3">
        <v>0</v>
      </c>
      <c r="D368" s="3">
        <v>800000</v>
      </c>
      <c r="E368" s="3">
        <v>100</v>
      </c>
      <c r="F368" s="3">
        <v>800000</v>
      </c>
    </row>
    <row r="369" spans="1:6" x14ac:dyDescent="0.2">
      <c r="A369" t="s">
        <v>56</v>
      </c>
      <c r="B369" t="s">
        <v>57</v>
      </c>
      <c r="C369" s="2">
        <v>0</v>
      </c>
      <c r="D369" s="2">
        <v>800000</v>
      </c>
      <c r="E369" s="2">
        <v>100</v>
      </c>
      <c r="F369" s="2">
        <v>800000</v>
      </c>
    </row>
    <row r="370" spans="1:6" x14ac:dyDescent="0.2">
      <c r="A370" s="28" t="s">
        <v>213</v>
      </c>
      <c r="B370" s="28"/>
      <c r="C370" s="27">
        <v>0</v>
      </c>
      <c r="D370" s="27">
        <v>250000</v>
      </c>
      <c r="E370" s="27">
        <v>100</v>
      </c>
      <c r="F370" s="27">
        <v>250000</v>
      </c>
    </row>
    <row r="371" spans="1:6" x14ac:dyDescent="0.2">
      <c r="A371" s="34" t="s">
        <v>295</v>
      </c>
      <c r="B371" s="34"/>
      <c r="C371" s="33">
        <v>0</v>
      </c>
      <c r="D371" s="33">
        <v>50000</v>
      </c>
      <c r="E371" s="33">
        <v>100</v>
      </c>
      <c r="F371" s="33">
        <v>50000</v>
      </c>
    </row>
    <row r="372" spans="1:6" x14ac:dyDescent="0.2">
      <c r="A372" s="1" t="s">
        <v>51</v>
      </c>
      <c r="B372" s="1" t="s">
        <v>7</v>
      </c>
      <c r="C372" s="3">
        <v>0</v>
      </c>
      <c r="D372" s="3">
        <v>50000</v>
      </c>
      <c r="E372" s="3">
        <v>100</v>
      </c>
      <c r="F372" s="3">
        <v>50000</v>
      </c>
    </row>
    <row r="373" spans="1:6" x14ac:dyDescent="0.2">
      <c r="A373" t="s">
        <v>56</v>
      </c>
      <c r="B373" t="s">
        <v>57</v>
      </c>
      <c r="C373" s="2">
        <v>0</v>
      </c>
      <c r="D373" s="2">
        <v>50000</v>
      </c>
      <c r="E373" s="2">
        <v>100</v>
      </c>
      <c r="F373" s="2">
        <v>50000</v>
      </c>
    </row>
    <row r="374" spans="1:6" x14ac:dyDescent="0.2">
      <c r="A374" s="34" t="s">
        <v>297</v>
      </c>
      <c r="B374" s="34"/>
      <c r="C374" s="33">
        <v>0</v>
      </c>
      <c r="D374" s="33">
        <v>200000</v>
      </c>
      <c r="E374" s="33">
        <v>100</v>
      </c>
      <c r="F374" s="33">
        <v>200000</v>
      </c>
    </row>
    <row r="375" spans="1:6" x14ac:dyDescent="0.2">
      <c r="A375" s="1" t="s">
        <v>51</v>
      </c>
      <c r="B375" s="1" t="s">
        <v>7</v>
      </c>
      <c r="C375" s="3">
        <v>0</v>
      </c>
      <c r="D375" s="3">
        <v>200000</v>
      </c>
      <c r="E375" s="3">
        <v>100</v>
      </c>
      <c r="F375" s="3">
        <v>200000</v>
      </c>
    </row>
    <row r="376" spans="1:6" x14ac:dyDescent="0.2">
      <c r="A376" t="s">
        <v>56</v>
      </c>
      <c r="B376" t="s">
        <v>57</v>
      </c>
      <c r="C376" s="2">
        <v>0</v>
      </c>
      <c r="D376" s="2">
        <v>200000</v>
      </c>
      <c r="E376" s="2">
        <v>100</v>
      </c>
      <c r="F376" s="2">
        <v>200000</v>
      </c>
    </row>
    <row r="377" spans="1:6" x14ac:dyDescent="0.2">
      <c r="A377" s="28" t="s">
        <v>212</v>
      </c>
      <c r="B377" s="28"/>
      <c r="C377" s="27">
        <v>0</v>
      </c>
      <c r="D377" s="27">
        <v>380000</v>
      </c>
      <c r="E377" s="27">
        <v>100</v>
      </c>
      <c r="F377" s="27">
        <v>380000</v>
      </c>
    </row>
    <row r="378" spans="1:6" x14ac:dyDescent="0.2">
      <c r="A378" s="34" t="s">
        <v>295</v>
      </c>
      <c r="B378" s="34"/>
      <c r="C378" s="33">
        <v>0</v>
      </c>
      <c r="D378" s="33">
        <v>80000</v>
      </c>
      <c r="E378" s="33">
        <v>100</v>
      </c>
      <c r="F378" s="33">
        <v>80000</v>
      </c>
    </row>
    <row r="379" spans="1:6" x14ac:dyDescent="0.2">
      <c r="A379" s="1" t="s">
        <v>51</v>
      </c>
      <c r="B379" s="1" t="s">
        <v>7</v>
      </c>
      <c r="C379" s="3">
        <v>0</v>
      </c>
      <c r="D379" s="3">
        <v>80000</v>
      </c>
      <c r="E379" s="3">
        <v>100</v>
      </c>
      <c r="F379" s="3">
        <v>80000</v>
      </c>
    </row>
    <row r="380" spans="1:6" x14ac:dyDescent="0.2">
      <c r="A380" t="s">
        <v>56</v>
      </c>
      <c r="B380" t="s">
        <v>57</v>
      </c>
      <c r="C380" s="2">
        <v>0</v>
      </c>
      <c r="D380" s="2">
        <v>80000</v>
      </c>
      <c r="E380" s="2">
        <v>100</v>
      </c>
      <c r="F380" s="2">
        <v>80000</v>
      </c>
    </row>
    <row r="381" spans="1:6" x14ac:dyDescent="0.2">
      <c r="A381" s="34" t="s">
        <v>297</v>
      </c>
      <c r="B381" s="34"/>
      <c r="C381" s="33">
        <v>0</v>
      </c>
      <c r="D381" s="33">
        <v>300000</v>
      </c>
      <c r="E381" s="33">
        <v>100</v>
      </c>
      <c r="F381" s="33">
        <v>300000</v>
      </c>
    </row>
    <row r="382" spans="1:6" x14ac:dyDescent="0.2">
      <c r="A382" s="1" t="s">
        <v>51</v>
      </c>
      <c r="B382" s="1" t="s">
        <v>7</v>
      </c>
      <c r="C382" s="3">
        <v>0</v>
      </c>
      <c r="D382" s="3">
        <v>300000</v>
      </c>
      <c r="E382" s="3">
        <v>100</v>
      </c>
      <c r="F382" s="3">
        <v>300000</v>
      </c>
    </row>
    <row r="383" spans="1:6" x14ac:dyDescent="0.2">
      <c r="A383" t="s">
        <v>56</v>
      </c>
      <c r="B383" t="s">
        <v>57</v>
      </c>
      <c r="C383" s="2">
        <v>0</v>
      </c>
      <c r="D383" s="2">
        <v>300000</v>
      </c>
      <c r="E383" s="2">
        <v>100</v>
      </c>
      <c r="F383" s="2">
        <v>300000</v>
      </c>
    </row>
    <row r="384" spans="1:6" x14ac:dyDescent="0.2">
      <c r="A384" s="28" t="s">
        <v>211</v>
      </c>
      <c r="B384" s="28"/>
      <c r="C384" s="27">
        <v>0</v>
      </c>
      <c r="D384" s="27">
        <v>260000</v>
      </c>
      <c r="E384" s="27">
        <v>100</v>
      </c>
      <c r="F384" s="27">
        <v>260000</v>
      </c>
    </row>
    <row r="385" spans="1:6" x14ac:dyDescent="0.2">
      <c r="A385" s="34" t="s">
        <v>295</v>
      </c>
      <c r="B385" s="34"/>
      <c r="C385" s="33">
        <v>0</v>
      </c>
      <c r="D385" s="33">
        <v>60000</v>
      </c>
      <c r="E385" s="33">
        <v>100</v>
      </c>
      <c r="F385" s="33">
        <v>60000</v>
      </c>
    </row>
    <row r="386" spans="1:6" x14ac:dyDescent="0.2">
      <c r="A386" s="1" t="s">
        <v>51</v>
      </c>
      <c r="B386" s="1" t="s">
        <v>7</v>
      </c>
      <c r="C386" s="3">
        <v>0</v>
      </c>
      <c r="D386" s="3">
        <v>60000</v>
      </c>
      <c r="E386" s="3">
        <v>100</v>
      </c>
      <c r="F386" s="3">
        <v>60000</v>
      </c>
    </row>
    <row r="387" spans="1:6" x14ac:dyDescent="0.2">
      <c r="A387" t="s">
        <v>56</v>
      </c>
      <c r="B387" t="s">
        <v>57</v>
      </c>
      <c r="C387" s="2">
        <v>0</v>
      </c>
      <c r="D387" s="2">
        <v>60000</v>
      </c>
      <c r="E387" s="2">
        <v>100</v>
      </c>
      <c r="F387" s="2">
        <v>60000</v>
      </c>
    </row>
    <row r="388" spans="1:6" x14ac:dyDescent="0.2">
      <c r="A388" s="34" t="s">
        <v>297</v>
      </c>
      <c r="B388" s="34"/>
      <c r="C388" s="33">
        <v>0</v>
      </c>
      <c r="D388" s="33">
        <v>200000</v>
      </c>
      <c r="E388" s="33">
        <v>100</v>
      </c>
      <c r="F388" s="33">
        <v>200000</v>
      </c>
    </row>
    <row r="389" spans="1:6" x14ac:dyDescent="0.2">
      <c r="A389" s="1" t="s">
        <v>51</v>
      </c>
      <c r="B389" s="1" t="s">
        <v>7</v>
      </c>
      <c r="C389" s="3">
        <v>0</v>
      </c>
      <c r="D389" s="3">
        <v>200000</v>
      </c>
      <c r="E389" s="3">
        <v>100</v>
      </c>
      <c r="F389" s="3">
        <v>200000</v>
      </c>
    </row>
    <row r="390" spans="1:6" x14ac:dyDescent="0.2">
      <c r="A390" t="s">
        <v>56</v>
      </c>
      <c r="B390" t="s">
        <v>57</v>
      </c>
      <c r="C390" s="2">
        <v>0</v>
      </c>
      <c r="D390" s="2">
        <v>200000</v>
      </c>
      <c r="E390" s="2">
        <v>100</v>
      </c>
      <c r="F390" s="2">
        <v>200000</v>
      </c>
    </row>
    <row r="391" spans="1:6" x14ac:dyDescent="0.2">
      <c r="A391" s="28" t="s">
        <v>210</v>
      </c>
      <c r="B391" s="28"/>
      <c r="C391" s="27">
        <v>0</v>
      </c>
      <c r="D391" s="27">
        <v>570000</v>
      </c>
      <c r="E391" s="27">
        <v>100</v>
      </c>
      <c r="F391" s="27">
        <v>570000</v>
      </c>
    </row>
    <row r="392" spans="1:6" x14ac:dyDescent="0.2">
      <c r="A392" s="34" t="s">
        <v>295</v>
      </c>
      <c r="B392" s="34"/>
      <c r="C392" s="33">
        <v>0</v>
      </c>
      <c r="D392" s="33">
        <v>120000</v>
      </c>
      <c r="E392" s="33">
        <v>100</v>
      </c>
      <c r="F392" s="33">
        <v>120000</v>
      </c>
    </row>
    <row r="393" spans="1:6" x14ac:dyDescent="0.2">
      <c r="A393" s="1" t="s">
        <v>51</v>
      </c>
      <c r="B393" s="1" t="s">
        <v>7</v>
      </c>
      <c r="C393" s="3">
        <v>0</v>
      </c>
      <c r="D393" s="3">
        <v>120000</v>
      </c>
      <c r="E393" s="3">
        <v>100</v>
      </c>
      <c r="F393" s="3">
        <v>120000</v>
      </c>
    </row>
    <row r="394" spans="1:6" x14ac:dyDescent="0.2">
      <c r="A394" t="s">
        <v>56</v>
      </c>
      <c r="B394" t="s">
        <v>57</v>
      </c>
      <c r="C394" s="2">
        <v>0</v>
      </c>
      <c r="D394" s="2">
        <v>120000</v>
      </c>
      <c r="E394" s="2">
        <v>100</v>
      </c>
      <c r="F394" s="2">
        <v>120000</v>
      </c>
    </row>
    <row r="395" spans="1:6" x14ac:dyDescent="0.2">
      <c r="A395" s="34" t="s">
        <v>297</v>
      </c>
      <c r="B395" s="34"/>
      <c r="C395" s="33">
        <v>0</v>
      </c>
      <c r="D395" s="33">
        <v>450000</v>
      </c>
      <c r="E395" s="33">
        <v>100</v>
      </c>
      <c r="F395" s="33">
        <v>450000</v>
      </c>
    </row>
    <row r="396" spans="1:6" x14ac:dyDescent="0.2">
      <c r="A396" s="1" t="s">
        <v>51</v>
      </c>
      <c r="B396" s="1" t="s">
        <v>7</v>
      </c>
      <c r="C396" s="3">
        <v>0</v>
      </c>
      <c r="D396" s="3">
        <v>450000</v>
      </c>
      <c r="E396" s="3">
        <v>100</v>
      </c>
      <c r="F396" s="3">
        <v>450000</v>
      </c>
    </row>
    <row r="397" spans="1:6" x14ac:dyDescent="0.2">
      <c r="A397" t="s">
        <v>56</v>
      </c>
      <c r="B397" t="s">
        <v>57</v>
      </c>
      <c r="C397" s="2">
        <v>0</v>
      </c>
      <c r="D397" s="2">
        <v>450000</v>
      </c>
      <c r="E397" s="2">
        <v>100</v>
      </c>
      <c r="F397" s="2">
        <v>450000</v>
      </c>
    </row>
    <row r="398" spans="1:6" x14ac:dyDescent="0.2">
      <c r="A398" s="28" t="s">
        <v>209</v>
      </c>
      <c r="B398" s="28"/>
      <c r="C398" s="27">
        <v>0</v>
      </c>
      <c r="D398" s="27">
        <v>120000</v>
      </c>
      <c r="E398" s="27">
        <v>100</v>
      </c>
      <c r="F398" s="27">
        <v>120000</v>
      </c>
    </row>
    <row r="399" spans="1:6" x14ac:dyDescent="0.2">
      <c r="A399" s="34" t="s">
        <v>295</v>
      </c>
      <c r="B399" s="34"/>
      <c r="C399" s="33">
        <v>0</v>
      </c>
      <c r="D399" s="33">
        <v>20000</v>
      </c>
      <c r="E399" s="33">
        <v>100</v>
      </c>
      <c r="F399" s="33">
        <v>20000</v>
      </c>
    </row>
    <row r="400" spans="1:6" x14ac:dyDescent="0.2">
      <c r="A400" s="1" t="s">
        <v>51</v>
      </c>
      <c r="B400" s="1" t="s">
        <v>7</v>
      </c>
      <c r="C400" s="3">
        <v>0</v>
      </c>
      <c r="D400" s="3">
        <v>20000</v>
      </c>
      <c r="E400" s="3">
        <v>100</v>
      </c>
      <c r="F400" s="3">
        <v>20000</v>
      </c>
    </row>
    <row r="401" spans="1:6" x14ac:dyDescent="0.2">
      <c r="A401" t="s">
        <v>56</v>
      </c>
      <c r="B401" t="s">
        <v>57</v>
      </c>
      <c r="C401" s="2">
        <v>0</v>
      </c>
      <c r="D401" s="2">
        <v>20000</v>
      </c>
      <c r="E401" s="2">
        <v>100</v>
      </c>
      <c r="F401" s="2">
        <v>20000</v>
      </c>
    </row>
    <row r="402" spans="1:6" x14ac:dyDescent="0.2">
      <c r="A402" s="34" t="s">
        <v>297</v>
      </c>
      <c r="B402" s="34"/>
      <c r="C402" s="33">
        <v>0</v>
      </c>
      <c r="D402" s="33">
        <v>100000</v>
      </c>
      <c r="E402" s="33">
        <v>100</v>
      </c>
      <c r="F402" s="33">
        <v>100000</v>
      </c>
    </row>
    <row r="403" spans="1:6" x14ac:dyDescent="0.2">
      <c r="A403" s="1" t="s">
        <v>51</v>
      </c>
      <c r="B403" s="1" t="s">
        <v>7</v>
      </c>
      <c r="C403" s="3">
        <v>0</v>
      </c>
      <c r="D403" s="3">
        <v>100000</v>
      </c>
      <c r="E403" s="3">
        <v>100</v>
      </c>
      <c r="F403" s="3">
        <v>100000</v>
      </c>
    </row>
    <row r="404" spans="1:6" x14ac:dyDescent="0.2">
      <c r="A404" t="s">
        <v>56</v>
      </c>
      <c r="B404" t="s">
        <v>57</v>
      </c>
      <c r="C404" s="2">
        <v>0</v>
      </c>
      <c r="D404" s="2">
        <v>100000</v>
      </c>
      <c r="E404" s="2">
        <v>100</v>
      </c>
      <c r="F404" s="2">
        <v>100000</v>
      </c>
    </row>
    <row r="405" spans="1:6" x14ac:dyDescent="0.2">
      <c r="A405" s="28" t="s">
        <v>208</v>
      </c>
      <c r="B405" s="28"/>
      <c r="C405" s="27">
        <v>0</v>
      </c>
      <c r="D405" s="27">
        <v>150000</v>
      </c>
      <c r="E405" s="27">
        <v>100</v>
      </c>
      <c r="F405" s="27">
        <v>150000</v>
      </c>
    </row>
    <row r="406" spans="1:6" x14ac:dyDescent="0.2">
      <c r="A406" s="34" t="s">
        <v>295</v>
      </c>
      <c r="B406" s="34"/>
      <c r="C406" s="33">
        <v>0</v>
      </c>
      <c r="D406" s="33">
        <v>30000</v>
      </c>
      <c r="E406" s="33">
        <v>100</v>
      </c>
      <c r="F406" s="33">
        <v>30000</v>
      </c>
    </row>
    <row r="407" spans="1:6" x14ac:dyDescent="0.2">
      <c r="A407" s="1" t="s">
        <v>51</v>
      </c>
      <c r="B407" s="1" t="s">
        <v>7</v>
      </c>
      <c r="C407" s="3">
        <v>0</v>
      </c>
      <c r="D407" s="3">
        <v>30000</v>
      </c>
      <c r="E407" s="3">
        <v>100</v>
      </c>
      <c r="F407" s="3">
        <v>30000</v>
      </c>
    </row>
    <row r="408" spans="1:6" x14ac:dyDescent="0.2">
      <c r="A408" t="s">
        <v>56</v>
      </c>
      <c r="B408" t="s">
        <v>57</v>
      </c>
      <c r="C408" s="2">
        <v>0</v>
      </c>
      <c r="D408" s="2">
        <v>30000</v>
      </c>
      <c r="E408" s="2">
        <v>100</v>
      </c>
      <c r="F408" s="2">
        <v>30000</v>
      </c>
    </row>
    <row r="409" spans="1:6" x14ac:dyDescent="0.2">
      <c r="A409" s="34" t="s">
        <v>297</v>
      </c>
      <c r="B409" s="34"/>
      <c r="C409" s="33">
        <v>0</v>
      </c>
      <c r="D409" s="33">
        <v>120000</v>
      </c>
      <c r="E409" s="33">
        <v>100</v>
      </c>
      <c r="F409" s="33">
        <v>120000</v>
      </c>
    </row>
    <row r="410" spans="1:6" x14ac:dyDescent="0.2">
      <c r="A410" s="1" t="s">
        <v>51</v>
      </c>
      <c r="B410" s="1" t="s">
        <v>7</v>
      </c>
      <c r="C410" s="3">
        <v>0</v>
      </c>
      <c r="D410" s="3">
        <v>120000</v>
      </c>
      <c r="E410" s="3">
        <v>100</v>
      </c>
      <c r="F410" s="3">
        <v>120000</v>
      </c>
    </row>
    <row r="411" spans="1:6" x14ac:dyDescent="0.2">
      <c r="A411" t="s">
        <v>56</v>
      </c>
      <c r="B411" t="s">
        <v>57</v>
      </c>
      <c r="C411" s="2">
        <v>0</v>
      </c>
      <c r="D411" s="2">
        <v>120000</v>
      </c>
      <c r="E411" s="2">
        <v>100</v>
      </c>
      <c r="F411" s="2">
        <v>120000</v>
      </c>
    </row>
    <row r="412" spans="1:6" x14ac:dyDescent="0.2">
      <c r="A412" s="28" t="s">
        <v>207</v>
      </c>
      <c r="B412" s="28"/>
      <c r="C412" s="27">
        <v>0</v>
      </c>
      <c r="D412" s="27">
        <v>60000</v>
      </c>
      <c r="E412" s="27">
        <v>100</v>
      </c>
      <c r="F412" s="27">
        <v>60000</v>
      </c>
    </row>
    <row r="413" spans="1:6" x14ac:dyDescent="0.2">
      <c r="A413" s="34" t="s">
        <v>295</v>
      </c>
      <c r="B413" s="34"/>
      <c r="C413" s="33">
        <v>0</v>
      </c>
      <c r="D413" s="33">
        <v>10000</v>
      </c>
      <c r="E413" s="33">
        <v>100</v>
      </c>
      <c r="F413" s="33">
        <v>10000</v>
      </c>
    </row>
    <row r="414" spans="1:6" x14ac:dyDescent="0.2">
      <c r="A414" s="1" t="s">
        <v>51</v>
      </c>
      <c r="B414" s="1" t="s">
        <v>7</v>
      </c>
      <c r="C414" s="3">
        <v>0</v>
      </c>
      <c r="D414" s="3">
        <v>10000</v>
      </c>
      <c r="E414" s="3">
        <v>100</v>
      </c>
      <c r="F414" s="3">
        <v>10000</v>
      </c>
    </row>
    <row r="415" spans="1:6" x14ac:dyDescent="0.2">
      <c r="A415" t="s">
        <v>56</v>
      </c>
      <c r="B415" t="s">
        <v>57</v>
      </c>
      <c r="C415" s="2">
        <v>0</v>
      </c>
      <c r="D415" s="2">
        <v>10000</v>
      </c>
      <c r="E415" s="2">
        <v>100</v>
      </c>
      <c r="F415" s="2">
        <v>10000</v>
      </c>
    </row>
    <row r="416" spans="1:6" x14ac:dyDescent="0.2">
      <c r="A416" s="34" t="s">
        <v>297</v>
      </c>
      <c r="B416" s="34"/>
      <c r="C416" s="33">
        <v>0</v>
      </c>
      <c r="D416" s="33">
        <v>50000</v>
      </c>
      <c r="E416" s="33">
        <v>100</v>
      </c>
      <c r="F416" s="33">
        <v>50000</v>
      </c>
    </row>
    <row r="417" spans="1:6" x14ac:dyDescent="0.2">
      <c r="A417" s="1" t="s">
        <v>51</v>
      </c>
      <c r="B417" s="1" t="s">
        <v>7</v>
      </c>
      <c r="C417" s="3">
        <v>0</v>
      </c>
      <c r="D417" s="3">
        <v>50000</v>
      </c>
      <c r="E417" s="3">
        <v>100</v>
      </c>
      <c r="F417" s="3">
        <v>50000</v>
      </c>
    </row>
    <row r="418" spans="1:6" x14ac:dyDescent="0.2">
      <c r="A418" t="s">
        <v>56</v>
      </c>
      <c r="B418" t="s">
        <v>57</v>
      </c>
      <c r="C418" s="2">
        <v>0</v>
      </c>
      <c r="D418" s="2">
        <v>50000</v>
      </c>
      <c r="E418" s="2">
        <v>100</v>
      </c>
      <c r="F418" s="2">
        <v>50000</v>
      </c>
    </row>
    <row r="419" spans="1:6" x14ac:dyDescent="0.2">
      <c r="A419" s="28" t="s">
        <v>206</v>
      </c>
      <c r="B419" s="28"/>
      <c r="C419" s="27">
        <v>0</v>
      </c>
      <c r="D419" s="27">
        <v>120000</v>
      </c>
      <c r="E419" s="27">
        <v>100</v>
      </c>
      <c r="F419" s="27">
        <v>120000</v>
      </c>
    </row>
    <row r="420" spans="1:6" x14ac:dyDescent="0.2">
      <c r="A420" s="34" t="s">
        <v>295</v>
      </c>
      <c r="B420" s="34"/>
      <c r="C420" s="33">
        <v>0</v>
      </c>
      <c r="D420" s="33">
        <v>20000</v>
      </c>
      <c r="E420" s="33">
        <v>100</v>
      </c>
      <c r="F420" s="33">
        <v>20000</v>
      </c>
    </row>
    <row r="421" spans="1:6" x14ac:dyDescent="0.2">
      <c r="A421" s="1" t="s">
        <v>51</v>
      </c>
      <c r="B421" s="1" t="s">
        <v>7</v>
      </c>
      <c r="C421" s="3">
        <v>0</v>
      </c>
      <c r="D421" s="3">
        <v>20000</v>
      </c>
      <c r="E421" s="3">
        <v>100</v>
      </c>
      <c r="F421" s="3">
        <v>20000</v>
      </c>
    </row>
    <row r="422" spans="1:6" x14ac:dyDescent="0.2">
      <c r="A422" t="s">
        <v>56</v>
      </c>
      <c r="B422" t="s">
        <v>57</v>
      </c>
      <c r="C422" s="2">
        <v>0</v>
      </c>
      <c r="D422" s="2">
        <v>20000</v>
      </c>
      <c r="E422" s="2">
        <v>100</v>
      </c>
      <c r="F422" s="2">
        <v>20000</v>
      </c>
    </row>
    <row r="423" spans="1:6" x14ac:dyDescent="0.2">
      <c r="A423" s="34" t="s">
        <v>297</v>
      </c>
      <c r="B423" s="34"/>
      <c r="C423" s="33">
        <v>0</v>
      </c>
      <c r="D423" s="33">
        <v>100000</v>
      </c>
      <c r="E423" s="33">
        <v>100</v>
      </c>
      <c r="F423" s="33">
        <v>100000</v>
      </c>
    </row>
    <row r="424" spans="1:6" x14ac:dyDescent="0.2">
      <c r="A424" s="1" t="s">
        <v>51</v>
      </c>
      <c r="B424" s="1" t="s">
        <v>7</v>
      </c>
      <c r="C424" s="3">
        <v>0</v>
      </c>
      <c r="D424" s="3">
        <v>100000</v>
      </c>
      <c r="E424" s="3">
        <v>100</v>
      </c>
      <c r="F424" s="3">
        <v>100000</v>
      </c>
    </row>
    <row r="425" spans="1:6" x14ac:dyDescent="0.2">
      <c r="A425" t="s">
        <v>56</v>
      </c>
      <c r="B425" t="s">
        <v>57</v>
      </c>
      <c r="C425" s="2">
        <v>0</v>
      </c>
      <c r="D425" s="2">
        <v>100000</v>
      </c>
      <c r="E425" s="2">
        <v>100</v>
      </c>
      <c r="F425" s="2">
        <v>100000</v>
      </c>
    </row>
    <row r="426" spans="1:6" x14ac:dyDescent="0.2">
      <c r="A426" s="28" t="s">
        <v>205</v>
      </c>
      <c r="B426" s="28"/>
      <c r="C426" s="27">
        <v>0</v>
      </c>
      <c r="D426" s="27">
        <v>70000</v>
      </c>
      <c r="E426" s="27">
        <v>100</v>
      </c>
      <c r="F426" s="27">
        <v>70000</v>
      </c>
    </row>
    <row r="427" spans="1:6" x14ac:dyDescent="0.2">
      <c r="A427" s="13" t="s">
        <v>86</v>
      </c>
      <c r="B427" s="13"/>
      <c r="C427" s="12">
        <v>0</v>
      </c>
      <c r="D427" s="12">
        <v>20000</v>
      </c>
      <c r="E427" s="12">
        <v>100</v>
      </c>
      <c r="F427" s="12">
        <v>20000</v>
      </c>
    </row>
    <row r="428" spans="1:6" x14ac:dyDescent="0.2">
      <c r="A428" s="1" t="s">
        <v>51</v>
      </c>
      <c r="B428" s="1" t="s">
        <v>7</v>
      </c>
      <c r="C428" s="3">
        <v>0</v>
      </c>
      <c r="D428" s="3">
        <v>20000</v>
      </c>
      <c r="E428" s="3">
        <v>100</v>
      </c>
      <c r="F428" s="3">
        <v>20000</v>
      </c>
    </row>
    <row r="429" spans="1:6" x14ac:dyDescent="0.2">
      <c r="A429" t="s">
        <v>56</v>
      </c>
      <c r="B429" t="s">
        <v>57</v>
      </c>
      <c r="C429" s="2">
        <v>0</v>
      </c>
      <c r="D429" s="2">
        <v>20000</v>
      </c>
      <c r="E429" s="2">
        <v>100</v>
      </c>
      <c r="F429" s="2">
        <v>20000</v>
      </c>
    </row>
    <row r="430" spans="1:6" x14ac:dyDescent="0.2">
      <c r="A430" s="34" t="s">
        <v>297</v>
      </c>
      <c r="B430" s="34"/>
      <c r="C430" s="33">
        <v>0</v>
      </c>
      <c r="D430" s="33">
        <v>50000</v>
      </c>
      <c r="E430" s="33">
        <v>100</v>
      </c>
      <c r="F430" s="33">
        <v>50000</v>
      </c>
    </row>
    <row r="431" spans="1:6" x14ac:dyDescent="0.2">
      <c r="A431" s="1" t="s">
        <v>51</v>
      </c>
      <c r="B431" s="1" t="s">
        <v>7</v>
      </c>
      <c r="C431" s="3">
        <v>0</v>
      </c>
      <c r="D431" s="3">
        <v>50000</v>
      </c>
      <c r="E431" s="3">
        <v>100</v>
      </c>
      <c r="F431" s="3">
        <v>50000</v>
      </c>
    </row>
    <row r="432" spans="1:6" x14ac:dyDescent="0.2">
      <c r="A432" t="s">
        <v>56</v>
      </c>
      <c r="B432" t="s">
        <v>57</v>
      </c>
      <c r="C432" s="2">
        <v>0</v>
      </c>
      <c r="D432" s="2">
        <v>50000</v>
      </c>
      <c r="E432" s="2">
        <v>100</v>
      </c>
      <c r="F432" s="2">
        <v>50000</v>
      </c>
    </row>
    <row r="433" spans="1:6" x14ac:dyDescent="0.2">
      <c r="A433" s="28" t="s">
        <v>204</v>
      </c>
      <c r="B433" s="28"/>
      <c r="C433" s="27">
        <v>0</v>
      </c>
      <c r="D433" s="27">
        <v>120000</v>
      </c>
      <c r="E433" s="27">
        <v>100</v>
      </c>
      <c r="F433" s="27">
        <v>120000</v>
      </c>
    </row>
    <row r="434" spans="1:6" x14ac:dyDescent="0.2">
      <c r="A434" s="34" t="s">
        <v>295</v>
      </c>
      <c r="B434" s="34"/>
      <c r="C434" s="33">
        <v>0</v>
      </c>
      <c r="D434" s="33">
        <v>20000</v>
      </c>
      <c r="E434" s="33">
        <v>100</v>
      </c>
      <c r="F434" s="33">
        <v>20000</v>
      </c>
    </row>
    <row r="435" spans="1:6" x14ac:dyDescent="0.2">
      <c r="A435" s="1" t="s">
        <v>51</v>
      </c>
      <c r="B435" s="1" t="s">
        <v>7</v>
      </c>
      <c r="C435" s="3">
        <v>0</v>
      </c>
      <c r="D435" s="3">
        <v>20000</v>
      </c>
      <c r="E435" s="3">
        <v>100</v>
      </c>
      <c r="F435" s="3">
        <v>20000</v>
      </c>
    </row>
    <row r="436" spans="1:6" x14ac:dyDescent="0.2">
      <c r="A436" t="s">
        <v>56</v>
      </c>
      <c r="B436" t="s">
        <v>57</v>
      </c>
      <c r="C436" s="2">
        <v>0</v>
      </c>
      <c r="D436" s="2">
        <v>20000</v>
      </c>
      <c r="E436" s="2">
        <v>100</v>
      </c>
      <c r="F436" s="2">
        <v>20000</v>
      </c>
    </row>
    <row r="437" spans="1:6" x14ac:dyDescent="0.2">
      <c r="A437" s="34" t="s">
        <v>297</v>
      </c>
      <c r="B437" s="34"/>
      <c r="C437" s="33">
        <v>0</v>
      </c>
      <c r="D437" s="33">
        <v>100000</v>
      </c>
      <c r="E437" s="33">
        <v>100</v>
      </c>
      <c r="F437" s="33">
        <v>100000</v>
      </c>
    </row>
    <row r="438" spans="1:6" x14ac:dyDescent="0.2">
      <c r="A438" s="1" t="s">
        <v>51</v>
      </c>
      <c r="B438" s="1" t="s">
        <v>7</v>
      </c>
      <c r="C438" s="3">
        <v>0</v>
      </c>
      <c r="D438" s="3">
        <v>100000</v>
      </c>
      <c r="E438" s="3">
        <v>100</v>
      </c>
      <c r="F438" s="3">
        <v>100000</v>
      </c>
    </row>
    <row r="439" spans="1:6" x14ac:dyDescent="0.2">
      <c r="A439" t="s">
        <v>56</v>
      </c>
      <c r="B439" t="s">
        <v>57</v>
      </c>
      <c r="C439" s="2">
        <v>0</v>
      </c>
      <c r="D439" s="2">
        <v>100000</v>
      </c>
      <c r="E439" s="2">
        <v>100</v>
      </c>
      <c r="F439" s="2">
        <v>100000</v>
      </c>
    </row>
    <row r="440" spans="1:6" x14ac:dyDescent="0.2">
      <c r="A440" s="28" t="s">
        <v>203</v>
      </c>
      <c r="B440" s="28"/>
      <c r="C440" s="27">
        <v>0</v>
      </c>
      <c r="D440" s="27">
        <v>70000</v>
      </c>
      <c r="E440" s="27">
        <v>100</v>
      </c>
      <c r="F440" s="27">
        <v>70000</v>
      </c>
    </row>
    <row r="441" spans="1:6" x14ac:dyDescent="0.2">
      <c r="A441" s="34" t="s">
        <v>295</v>
      </c>
      <c r="B441" s="34"/>
      <c r="C441" s="33">
        <v>0</v>
      </c>
      <c r="D441" s="33">
        <v>20000</v>
      </c>
      <c r="E441" s="33">
        <v>100</v>
      </c>
      <c r="F441" s="33">
        <v>20000</v>
      </c>
    </row>
    <row r="442" spans="1:6" x14ac:dyDescent="0.2">
      <c r="A442" s="1" t="s">
        <v>51</v>
      </c>
      <c r="B442" s="1" t="s">
        <v>7</v>
      </c>
      <c r="C442" s="3">
        <v>0</v>
      </c>
      <c r="D442" s="3">
        <v>20000</v>
      </c>
      <c r="E442" s="3">
        <v>100</v>
      </c>
      <c r="F442" s="3">
        <v>20000</v>
      </c>
    </row>
    <row r="443" spans="1:6" x14ac:dyDescent="0.2">
      <c r="A443" t="s">
        <v>56</v>
      </c>
      <c r="B443" t="s">
        <v>57</v>
      </c>
      <c r="C443" s="2">
        <v>0</v>
      </c>
      <c r="D443" s="2">
        <v>20000</v>
      </c>
      <c r="E443" s="2">
        <v>100</v>
      </c>
      <c r="F443" s="2">
        <v>20000</v>
      </c>
    </row>
    <row r="444" spans="1:6" x14ac:dyDescent="0.2">
      <c r="A444" s="34" t="s">
        <v>297</v>
      </c>
      <c r="B444" s="34"/>
      <c r="C444" s="33">
        <v>0</v>
      </c>
      <c r="D444" s="33">
        <v>50000</v>
      </c>
      <c r="E444" s="33">
        <v>100</v>
      </c>
      <c r="F444" s="33">
        <v>50000</v>
      </c>
    </row>
    <row r="445" spans="1:6" x14ac:dyDescent="0.2">
      <c r="A445" s="1" t="s">
        <v>51</v>
      </c>
      <c r="B445" s="1" t="s">
        <v>7</v>
      </c>
      <c r="C445" s="3">
        <v>0</v>
      </c>
      <c r="D445" s="3">
        <v>50000</v>
      </c>
      <c r="E445" s="3">
        <v>100</v>
      </c>
      <c r="F445" s="3">
        <v>50000</v>
      </c>
    </row>
    <row r="446" spans="1:6" x14ac:dyDescent="0.2">
      <c r="A446" t="s">
        <v>56</v>
      </c>
      <c r="B446" t="s">
        <v>57</v>
      </c>
      <c r="C446" s="2">
        <v>0</v>
      </c>
      <c r="D446" s="2">
        <v>50000</v>
      </c>
      <c r="E446" s="2">
        <v>100</v>
      </c>
      <c r="F446" s="2">
        <v>50000</v>
      </c>
    </row>
    <row r="447" spans="1:6" x14ac:dyDescent="0.2">
      <c r="A447" s="28" t="s">
        <v>202</v>
      </c>
      <c r="B447" s="28"/>
      <c r="C447" s="27">
        <v>0</v>
      </c>
      <c r="D447" s="27">
        <v>100000</v>
      </c>
      <c r="E447" s="27">
        <v>100</v>
      </c>
      <c r="F447" s="27">
        <v>100000</v>
      </c>
    </row>
    <row r="448" spans="1:6" x14ac:dyDescent="0.2">
      <c r="A448" s="34" t="s">
        <v>295</v>
      </c>
      <c r="B448" s="34"/>
      <c r="C448" s="33">
        <v>0</v>
      </c>
      <c r="D448" s="33">
        <v>20000</v>
      </c>
      <c r="E448" s="33">
        <v>100</v>
      </c>
      <c r="F448" s="33">
        <v>20000</v>
      </c>
    </row>
    <row r="449" spans="1:6" x14ac:dyDescent="0.2">
      <c r="A449" s="1" t="s">
        <v>51</v>
      </c>
      <c r="B449" s="1" t="s">
        <v>7</v>
      </c>
      <c r="C449" s="3">
        <v>0</v>
      </c>
      <c r="D449" s="3">
        <v>20000</v>
      </c>
      <c r="E449" s="3">
        <v>100</v>
      </c>
      <c r="F449" s="3">
        <v>20000</v>
      </c>
    </row>
    <row r="450" spans="1:6" x14ac:dyDescent="0.2">
      <c r="A450" t="s">
        <v>54</v>
      </c>
      <c r="B450" t="s">
        <v>55</v>
      </c>
      <c r="C450" s="2">
        <v>0</v>
      </c>
      <c r="D450" s="2">
        <v>20000</v>
      </c>
      <c r="E450" s="2">
        <v>100</v>
      </c>
      <c r="F450" s="2">
        <v>20000</v>
      </c>
    </row>
    <row r="451" spans="1:6" x14ac:dyDescent="0.2">
      <c r="A451" s="34" t="s">
        <v>297</v>
      </c>
      <c r="B451" s="34"/>
      <c r="C451" s="33">
        <v>0</v>
      </c>
      <c r="D451" s="33">
        <v>80000</v>
      </c>
      <c r="E451" s="33">
        <v>100</v>
      </c>
      <c r="F451" s="33">
        <v>80000</v>
      </c>
    </row>
    <row r="452" spans="1:6" x14ac:dyDescent="0.2">
      <c r="A452" s="1" t="s">
        <v>51</v>
      </c>
      <c r="B452" s="1" t="s">
        <v>7</v>
      </c>
      <c r="C452" s="3">
        <v>0</v>
      </c>
      <c r="D452" s="3">
        <v>80000</v>
      </c>
      <c r="E452" s="3">
        <v>100</v>
      </c>
      <c r="F452" s="3">
        <v>80000</v>
      </c>
    </row>
    <row r="453" spans="1:6" x14ac:dyDescent="0.2">
      <c r="A453" t="s">
        <v>56</v>
      </c>
      <c r="B453" t="s">
        <v>57</v>
      </c>
      <c r="C453" s="2">
        <v>0</v>
      </c>
      <c r="D453" s="2">
        <v>80000</v>
      </c>
      <c r="E453" s="2">
        <v>100</v>
      </c>
      <c r="F453" s="2">
        <v>80000</v>
      </c>
    </row>
    <row r="454" spans="1:6" x14ac:dyDescent="0.2">
      <c r="A454" s="28" t="s">
        <v>201</v>
      </c>
      <c r="B454" s="28"/>
      <c r="C454" s="27">
        <v>94102.97</v>
      </c>
      <c r="D454" s="27">
        <v>-94102.97</v>
      </c>
      <c r="E454" s="27">
        <v>-100</v>
      </c>
      <c r="F454" s="27">
        <v>0</v>
      </c>
    </row>
    <row r="455" spans="1:6" x14ac:dyDescent="0.2">
      <c r="A455" s="13" t="s">
        <v>80</v>
      </c>
      <c r="B455" s="13"/>
      <c r="C455" s="12">
        <v>94102.97</v>
      </c>
      <c r="D455" s="12">
        <v>-94102.97</v>
      </c>
      <c r="E455" s="12">
        <v>-100</v>
      </c>
      <c r="F455" s="12">
        <v>0</v>
      </c>
    </row>
    <row r="456" spans="1:6" x14ac:dyDescent="0.2">
      <c r="A456" s="1" t="s">
        <v>37</v>
      </c>
      <c r="B456" s="1" t="s">
        <v>6</v>
      </c>
      <c r="C456" s="3">
        <v>42000</v>
      </c>
      <c r="D456" s="3">
        <v>-42000</v>
      </c>
      <c r="E456" s="3">
        <v>-100</v>
      </c>
      <c r="F456" s="3">
        <v>0</v>
      </c>
    </row>
    <row r="457" spans="1:6" x14ac:dyDescent="0.2">
      <c r="A457" t="s">
        <v>38</v>
      </c>
      <c r="B457" t="s">
        <v>39</v>
      </c>
      <c r="C457" s="2">
        <v>2000</v>
      </c>
      <c r="D457" s="2">
        <v>-2000</v>
      </c>
      <c r="E457" s="2">
        <v>-100</v>
      </c>
      <c r="F457" s="2">
        <v>0</v>
      </c>
    </row>
    <row r="458" spans="1:6" x14ac:dyDescent="0.2">
      <c r="A458" t="s">
        <v>40</v>
      </c>
      <c r="B458" t="s">
        <v>41</v>
      </c>
      <c r="C458" s="2">
        <v>40000</v>
      </c>
      <c r="D458" s="2">
        <v>-40000</v>
      </c>
      <c r="E458" s="2">
        <v>-100</v>
      </c>
      <c r="F458" s="2">
        <v>0</v>
      </c>
    </row>
    <row r="459" spans="1:6" x14ac:dyDescent="0.2">
      <c r="A459" s="1" t="s">
        <v>51</v>
      </c>
      <c r="B459" s="1" t="s">
        <v>7</v>
      </c>
      <c r="C459" s="3">
        <v>52102.97</v>
      </c>
      <c r="D459" s="3">
        <v>-52102.97</v>
      </c>
      <c r="E459" s="3">
        <v>-100</v>
      </c>
      <c r="F459" s="3">
        <v>0</v>
      </c>
    </row>
    <row r="460" spans="1:6" x14ac:dyDescent="0.2">
      <c r="A460" t="s">
        <v>54</v>
      </c>
      <c r="B460" t="s">
        <v>55</v>
      </c>
      <c r="C460" s="2">
        <v>52102.97</v>
      </c>
      <c r="D460" s="2">
        <v>-52102.97</v>
      </c>
      <c r="E460" s="2">
        <v>-100</v>
      </c>
      <c r="F460" s="2">
        <v>0</v>
      </c>
    </row>
    <row r="461" spans="1:6" x14ac:dyDescent="0.2">
      <c r="A461" s="30" t="s">
        <v>265</v>
      </c>
      <c r="B461" s="30"/>
      <c r="C461" s="29">
        <v>760724.36</v>
      </c>
      <c r="D461" s="29">
        <v>0</v>
      </c>
      <c r="E461" s="29">
        <v>0</v>
      </c>
      <c r="F461" s="29">
        <v>760724.36</v>
      </c>
    </row>
    <row r="462" spans="1:6" x14ac:dyDescent="0.2">
      <c r="A462" s="28" t="s">
        <v>264</v>
      </c>
      <c r="B462" s="28"/>
      <c r="C462" s="27">
        <v>760724.36</v>
      </c>
      <c r="D462" s="27">
        <v>0</v>
      </c>
      <c r="E462" s="27">
        <v>0</v>
      </c>
      <c r="F462" s="27">
        <v>760724.36</v>
      </c>
    </row>
    <row r="463" spans="1:6" x14ac:dyDescent="0.2">
      <c r="A463" s="34" t="s">
        <v>295</v>
      </c>
      <c r="B463" s="34"/>
      <c r="C463" s="33">
        <v>760724.36</v>
      </c>
      <c r="D463" s="33">
        <v>0</v>
      </c>
      <c r="E463" s="33">
        <v>0</v>
      </c>
      <c r="F463" s="33">
        <v>760724.36</v>
      </c>
    </row>
    <row r="464" spans="1:6" x14ac:dyDescent="0.2">
      <c r="A464" s="1" t="s">
        <v>37</v>
      </c>
      <c r="B464" s="1" t="s">
        <v>6</v>
      </c>
      <c r="C464" s="3">
        <v>760724.36</v>
      </c>
      <c r="D464" s="3">
        <v>0</v>
      </c>
      <c r="E464" s="3">
        <v>0</v>
      </c>
      <c r="F464" s="3">
        <v>760724.36</v>
      </c>
    </row>
    <row r="465" spans="1:6" x14ac:dyDescent="0.2">
      <c r="A465" t="s">
        <v>50</v>
      </c>
      <c r="B465" t="s">
        <v>87</v>
      </c>
      <c r="C465" s="2">
        <v>760724.36</v>
      </c>
      <c r="D465" s="2">
        <v>0</v>
      </c>
      <c r="E465" s="2">
        <v>0</v>
      </c>
      <c r="F465" s="2">
        <v>760724.36</v>
      </c>
    </row>
    <row r="466" spans="1:6" x14ac:dyDescent="0.2">
      <c r="A466" s="30" t="s">
        <v>200</v>
      </c>
      <c r="B466" s="30"/>
      <c r="C466" s="29">
        <v>2342306.25</v>
      </c>
      <c r="D466" s="29">
        <v>-214773.2</v>
      </c>
      <c r="E466" s="29">
        <v>-9.17</v>
      </c>
      <c r="F466" s="29">
        <v>2127533.0499999998</v>
      </c>
    </row>
    <row r="467" spans="1:6" x14ac:dyDescent="0.2">
      <c r="A467" s="28" t="s">
        <v>199</v>
      </c>
      <c r="B467" s="28"/>
      <c r="C467" s="27">
        <v>120669</v>
      </c>
      <c r="D467" s="27">
        <v>10823.75</v>
      </c>
      <c r="E467" s="27">
        <v>8.9700000000000006</v>
      </c>
      <c r="F467" s="27">
        <v>131492.75</v>
      </c>
    </row>
    <row r="468" spans="1:6" x14ac:dyDescent="0.2">
      <c r="A468" s="13" t="s">
        <v>86</v>
      </c>
      <c r="B468" s="13"/>
      <c r="C468" s="12">
        <v>75469</v>
      </c>
      <c r="D468" s="12">
        <v>8797</v>
      </c>
      <c r="E468" s="12">
        <v>11.66</v>
      </c>
      <c r="F468" s="12">
        <v>84266</v>
      </c>
    </row>
    <row r="469" spans="1:6" x14ac:dyDescent="0.2">
      <c r="A469" s="1" t="s">
        <v>37</v>
      </c>
      <c r="B469" s="1" t="s">
        <v>6</v>
      </c>
      <c r="C469" s="3">
        <v>75469</v>
      </c>
      <c r="D469" s="3">
        <v>8797</v>
      </c>
      <c r="E469" s="3">
        <v>11.66</v>
      </c>
      <c r="F469" s="3">
        <v>84266</v>
      </c>
    </row>
    <row r="470" spans="1:6" x14ac:dyDescent="0.2">
      <c r="A470" t="s">
        <v>38</v>
      </c>
      <c r="B470" t="s">
        <v>39</v>
      </c>
      <c r="C470" s="2">
        <v>65674</v>
      </c>
      <c r="D470" s="2">
        <v>9402</v>
      </c>
      <c r="E470" s="2">
        <v>14.32</v>
      </c>
      <c r="F470" s="2">
        <v>75076</v>
      </c>
    </row>
    <row r="471" spans="1:6" x14ac:dyDescent="0.2">
      <c r="A471" t="s">
        <v>40</v>
      </c>
      <c r="B471" t="s">
        <v>41</v>
      </c>
      <c r="C471" s="2">
        <v>9795</v>
      </c>
      <c r="D471" s="2">
        <v>-605</v>
      </c>
      <c r="E471" s="2">
        <v>-6.18</v>
      </c>
      <c r="F471" s="2">
        <v>9190</v>
      </c>
    </row>
    <row r="472" spans="1:6" x14ac:dyDescent="0.2">
      <c r="A472" s="13" t="s">
        <v>85</v>
      </c>
      <c r="B472" s="13"/>
      <c r="C472" s="12">
        <v>3200</v>
      </c>
      <c r="D472" s="12">
        <v>1178.56</v>
      </c>
      <c r="E472" s="12">
        <v>36.83</v>
      </c>
      <c r="F472" s="12">
        <v>4378.5600000000004</v>
      </c>
    </row>
    <row r="473" spans="1:6" x14ac:dyDescent="0.2">
      <c r="A473" s="1" t="s">
        <v>37</v>
      </c>
      <c r="B473" s="1" t="s">
        <v>6</v>
      </c>
      <c r="C473" s="3">
        <v>2950</v>
      </c>
      <c r="D473" s="3">
        <v>1178.56</v>
      </c>
      <c r="E473" s="3">
        <v>39.950000000000003</v>
      </c>
      <c r="F473" s="3">
        <v>4128.5600000000004</v>
      </c>
    </row>
    <row r="474" spans="1:6" x14ac:dyDescent="0.2">
      <c r="A474" t="s">
        <v>40</v>
      </c>
      <c r="B474" t="s">
        <v>41</v>
      </c>
      <c r="C474" s="2">
        <v>2950</v>
      </c>
      <c r="D474" s="2">
        <v>1178.56</v>
      </c>
      <c r="E474" s="2">
        <v>39.950000000000003</v>
      </c>
      <c r="F474" s="2">
        <v>4128.5600000000004</v>
      </c>
    </row>
    <row r="475" spans="1:6" x14ac:dyDescent="0.2">
      <c r="A475" s="1" t="s">
        <v>51</v>
      </c>
      <c r="B475" s="1" t="s">
        <v>7</v>
      </c>
      <c r="C475" s="3">
        <v>250</v>
      </c>
      <c r="D475" s="3">
        <v>0</v>
      </c>
      <c r="E475" s="3">
        <v>0</v>
      </c>
      <c r="F475" s="3">
        <v>250</v>
      </c>
    </row>
    <row r="476" spans="1:6" x14ac:dyDescent="0.2">
      <c r="A476" t="s">
        <v>54</v>
      </c>
      <c r="B476" t="s">
        <v>55</v>
      </c>
      <c r="C476" s="2">
        <v>50</v>
      </c>
      <c r="D476" s="2">
        <v>0</v>
      </c>
      <c r="E476" s="2">
        <v>0</v>
      </c>
      <c r="F476" s="2">
        <v>50</v>
      </c>
    </row>
    <row r="477" spans="1:6" x14ac:dyDescent="0.2">
      <c r="A477" t="s">
        <v>56</v>
      </c>
      <c r="B477" t="s">
        <v>57</v>
      </c>
      <c r="C477" s="2">
        <v>200</v>
      </c>
      <c r="D477" s="2">
        <v>0</v>
      </c>
      <c r="E477" s="2">
        <v>0</v>
      </c>
      <c r="F477" s="2">
        <v>200</v>
      </c>
    </row>
    <row r="478" spans="1:6" x14ac:dyDescent="0.2">
      <c r="A478" s="13" t="s">
        <v>80</v>
      </c>
      <c r="B478" s="13"/>
      <c r="C478" s="12">
        <v>41700</v>
      </c>
      <c r="D478" s="12">
        <v>-29.81</v>
      </c>
      <c r="E478" s="12">
        <v>-7.0000000000000007E-2</v>
      </c>
      <c r="F478" s="12">
        <v>41670.19</v>
      </c>
    </row>
    <row r="479" spans="1:6" x14ac:dyDescent="0.2">
      <c r="A479" s="1" t="s">
        <v>37</v>
      </c>
      <c r="B479" s="1" t="s">
        <v>6</v>
      </c>
      <c r="C479" s="3">
        <v>1700</v>
      </c>
      <c r="D479" s="3">
        <v>-29.81</v>
      </c>
      <c r="E479" s="3">
        <v>-1.75</v>
      </c>
      <c r="F479" s="3">
        <v>1670.19</v>
      </c>
    </row>
    <row r="480" spans="1:6" x14ac:dyDescent="0.2">
      <c r="A480" t="s">
        <v>40</v>
      </c>
      <c r="B480" t="s">
        <v>41</v>
      </c>
      <c r="C480" s="2">
        <v>1700</v>
      </c>
      <c r="D480" s="2">
        <v>-29.81</v>
      </c>
      <c r="E480" s="2">
        <v>-1.75</v>
      </c>
      <c r="F480" s="2">
        <v>1670.19</v>
      </c>
    </row>
    <row r="481" spans="1:6" x14ac:dyDescent="0.2">
      <c r="A481" s="1" t="s">
        <v>51</v>
      </c>
      <c r="B481" s="1" t="s">
        <v>7</v>
      </c>
      <c r="C481" s="3">
        <v>40000</v>
      </c>
      <c r="D481" s="3">
        <v>0</v>
      </c>
      <c r="E481" s="3">
        <v>0</v>
      </c>
      <c r="F481" s="3">
        <v>40000</v>
      </c>
    </row>
    <row r="482" spans="1:6" x14ac:dyDescent="0.2">
      <c r="A482" t="s">
        <v>56</v>
      </c>
      <c r="B482" t="s">
        <v>57</v>
      </c>
      <c r="C482" s="2">
        <v>40000</v>
      </c>
      <c r="D482" s="2">
        <v>0</v>
      </c>
      <c r="E482" s="2">
        <v>0</v>
      </c>
      <c r="F482" s="2">
        <v>40000</v>
      </c>
    </row>
    <row r="483" spans="1:6" x14ac:dyDescent="0.2">
      <c r="A483" s="13" t="s">
        <v>76</v>
      </c>
      <c r="B483" s="13"/>
      <c r="C483" s="12">
        <v>300</v>
      </c>
      <c r="D483" s="12">
        <v>878</v>
      </c>
      <c r="E483" s="12">
        <v>292.67</v>
      </c>
      <c r="F483" s="12">
        <v>1178</v>
      </c>
    </row>
    <row r="484" spans="1:6" x14ac:dyDescent="0.2">
      <c r="A484" s="1" t="s">
        <v>37</v>
      </c>
      <c r="B484" s="1" t="s">
        <v>6</v>
      </c>
      <c r="C484" s="3">
        <v>300</v>
      </c>
      <c r="D484" s="3">
        <v>878</v>
      </c>
      <c r="E484" s="3">
        <v>292.67</v>
      </c>
      <c r="F484" s="3">
        <v>1178</v>
      </c>
    </row>
    <row r="485" spans="1:6" x14ac:dyDescent="0.2">
      <c r="A485" t="s">
        <v>40</v>
      </c>
      <c r="B485" t="s">
        <v>41</v>
      </c>
      <c r="C485" s="2">
        <v>300</v>
      </c>
      <c r="D485" s="2">
        <v>878</v>
      </c>
      <c r="E485" s="2">
        <v>292.67</v>
      </c>
      <c r="F485" s="2">
        <v>1178</v>
      </c>
    </row>
    <row r="486" spans="1:6" x14ac:dyDescent="0.2">
      <c r="A486" s="28" t="s">
        <v>198</v>
      </c>
      <c r="B486" s="28"/>
      <c r="C486" s="27">
        <v>541589.42000000004</v>
      </c>
      <c r="D486" s="27">
        <v>36723.519999999997</v>
      </c>
      <c r="E486" s="27">
        <v>6.78</v>
      </c>
      <c r="F486" s="27">
        <v>578312.93999999994</v>
      </c>
    </row>
    <row r="487" spans="1:6" x14ac:dyDescent="0.2">
      <c r="A487" s="13" t="s">
        <v>86</v>
      </c>
      <c r="B487" s="13"/>
      <c r="C487" s="12">
        <v>541589.42000000004</v>
      </c>
      <c r="D487" s="12">
        <v>36723.519999999997</v>
      </c>
      <c r="E487" s="12">
        <v>6.78</v>
      </c>
      <c r="F487" s="12">
        <v>578312.93999999994</v>
      </c>
    </row>
    <row r="488" spans="1:6" x14ac:dyDescent="0.2">
      <c r="A488" s="1" t="s">
        <v>37</v>
      </c>
      <c r="B488" s="1" t="s">
        <v>6</v>
      </c>
      <c r="C488" s="3">
        <v>535692.98</v>
      </c>
      <c r="D488" s="3">
        <v>34723.519999999997</v>
      </c>
      <c r="E488" s="3">
        <v>6.48</v>
      </c>
      <c r="F488" s="3">
        <v>570416.5</v>
      </c>
    </row>
    <row r="489" spans="1:6" x14ac:dyDescent="0.2">
      <c r="A489" t="s">
        <v>38</v>
      </c>
      <c r="B489" t="s">
        <v>39</v>
      </c>
      <c r="C489" s="2">
        <v>461269.06</v>
      </c>
      <c r="D489" s="2">
        <v>18914.86</v>
      </c>
      <c r="E489" s="2">
        <v>4.0999999999999996</v>
      </c>
      <c r="F489" s="2">
        <v>480183.92</v>
      </c>
    </row>
    <row r="490" spans="1:6" x14ac:dyDescent="0.2">
      <c r="A490" t="s">
        <v>40</v>
      </c>
      <c r="B490" t="s">
        <v>41</v>
      </c>
      <c r="C490" s="2">
        <v>74423.92</v>
      </c>
      <c r="D490" s="2">
        <v>15808.66</v>
      </c>
      <c r="E490" s="2">
        <v>21.24</v>
      </c>
      <c r="F490" s="2">
        <v>90232.58</v>
      </c>
    </row>
    <row r="491" spans="1:6" x14ac:dyDescent="0.2">
      <c r="A491" s="1" t="s">
        <v>51</v>
      </c>
      <c r="B491" s="1" t="s">
        <v>7</v>
      </c>
      <c r="C491" s="3">
        <v>5896.44</v>
      </c>
      <c r="D491" s="3">
        <v>2000</v>
      </c>
      <c r="E491" s="3">
        <v>33.92</v>
      </c>
      <c r="F491" s="3">
        <v>7896.44</v>
      </c>
    </row>
    <row r="492" spans="1:6" x14ac:dyDescent="0.2">
      <c r="A492" t="s">
        <v>54</v>
      </c>
      <c r="B492" t="s">
        <v>55</v>
      </c>
      <c r="C492" s="2">
        <v>5896.44</v>
      </c>
      <c r="D492" s="2">
        <v>2000</v>
      </c>
      <c r="E492" s="2">
        <v>33.92</v>
      </c>
      <c r="F492" s="2">
        <v>7896.44</v>
      </c>
    </row>
    <row r="493" spans="1:6" x14ac:dyDescent="0.2">
      <c r="A493" s="28" t="s">
        <v>263</v>
      </c>
      <c r="B493" s="28"/>
      <c r="C493" s="27">
        <v>289663.71000000002</v>
      </c>
      <c r="D493" s="27">
        <v>0</v>
      </c>
      <c r="E493" s="27">
        <v>0</v>
      </c>
      <c r="F493" s="27">
        <v>289663.71000000002</v>
      </c>
    </row>
    <row r="494" spans="1:6" x14ac:dyDescent="0.2">
      <c r="A494" s="34" t="s">
        <v>295</v>
      </c>
      <c r="B494" s="34"/>
      <c r="C494" s="33">
        <v>289663.71000000002</v>
      </c>
      <c r="D494" s="33">
        <v>0</v>
      </c>
      <c r="E494" s="33">
        <v>0</v>
      </c>
      <c r="F494" s="33">
        <v>289663.71000000002</v>
      </c>
    </row>
    <row r="495" spans="1:6" x14ac:dyDescent="0.2">
      <c r="A495" s="1" t="s">
        <v>37</v>
      </c>
      <c r="B495" s="1" t="s">
        <v>6</v>
      </c>
      <c r="C495" s="3">
        <v>289663.71000000002</v>
      </c>
      <c r="D495" s="3">
        <v>0</v>
      </c>
      <c r="E495" s="3">
        <v>0</v>
      </c>
      <c r="F495" s="3">
        <v>289663.71000000002</v>
      </c>
    </row>
    <row r="496" spans="1:6" x14ac:dyDescent="0.2">
      <c r="A496" t="s">
        <v>44</v>
      </c>
      <c r="B496" t="s">
        <v>45</v>
      </c>
      <c r="C496" s="2">
        <v>120000</v>
      </c>
      <c r="D496" s="2">
        <v>0</v>
      </c>
      <c r="E496" s="2">
        <v>0</v>
      </c>
      <c r="F496" s="2">
        <v>120000</v>
      </c>
    </row>
    <row r="497" spans="1:6" x14ac:dyDescent="0.2">
      <c r="A497" t="s">
        <v>46</v>
      </c>
      <c r="B497" t="s">
        <v>47</v>
      </c>
      <c r="C497" s="2">
        <v>58681.5</v>
      </c>
      <c r="D497" s="2">
        <v>0</v>
      </c>
      <c r="E497" s="2">
        <v>0</v>
      </c>
      <c r="F497" s="2">
        <v>58681.5</v>
      </c>
    </row>
    <row r="498" spans="1:6" x14ac:dyDescent="0.2">
      <c r="A498" t="s">
        <v>50</v>
      </c>
      <c r="B498" t="s">
        <v>87</v>
      </c>
      <c r="C498" s="2">
        <v>110982.21</v>
      </c>
      <c r="D498" s="2">
        <v>0</v>
      </c>
      <c r="E498" s="2">
        <v>0</v>
      </c>
      <c r="F498" s="2">
        <v>110982.21</v>
      </c>
    </row>
    <row r="499" spans="1:6" x14ac:dyDescent="0.2">
      <c r="A499" s="28" t="s">
        <v>262</v>
      </c>
      <c r="B499" s="28"/>
      <c r="C499" s="27">
        <v>54721.440000000002</v>
      </c>
      <c r="D499" s="27">
        <v>4341.93</v>
      </c>
      <c r="E499" s="27">
        <v>7.93</v>
      </c>
      <c r="F499" s="27">
        <v>59063.37</v>
      </c>
    </row>
    <row r="500" spans="1:6" x14ac:dyDescent="0.2">
      <c r="A500" s="34" t="s">
        <v>295</v>
      </c>
      <c r="B500" s="34"/>
      <c r="C500" s="33">
        <v>54721.440000000002</v>
      </c>
      <c r="D500" s="33">
        <v>4341.93</v>
      </c>
      <c r="E500" s="33">
        <v>7.93</v>
      </c>
      <c r="F500" s="33">
        <v>59063.37</v>
      </c>
    </row>
    <row r="501" spans="1:6" x14ac:dyDescent="0.2">
      <c r="A501" s="1" t="s">
        <v>37</v>
      </c>
      <c r="B501" s="1" t="s">
        <v>6</v>
      </c>
      <c r="C501" s="3">
        <v>54721.440000000002</v>
      </c>
      <c r="D501" s="3">
        <v>4341.93</v>
      </c>
      <c r="E501" s="3">
        <v>7.93</v>
      </c>
      <c r="F501" s="3">
        <v>59063.37</v>
      </c>
    </row>
    <row r="502" spans="1:6" x14ac:dyDescent="0.2">
      <c r="A502" t="s">
        <v>50</v>
      </c>
      <c r="B502" t="s">
        <v>87</v>
      </c>
      <c r="C502" s="2">
        <v>54721.440000000002</v>
      </c>
      <c r="D502" s="2">
        <v>4341.93</v>
      </c>
      <c r="E502" s="2">
        <v>7.93</v>
      </c>
      <c r="F502" s="2">
        <v>59063.37</v>
      </c>
    </row>
    <row r="503" spans="1:6" x14ac:dyDescent="0.2">
      <c r="A503" s="28" t="s">
        <v>197</v>
      </c>
      <c r="B503" s="28"/>
      <c r="C503" s="27">
        <v>640662.68000000005</v>
      </c>
      <c r="D503" s="27">
        <v>-266662.40000000002</v>
      </c>
      <c r="E503" s="27">
        <v>-41.62</v>
      </c>
      <c r="F503" s="27">
        <v>374000.28</v>
      </c>
    </row>
    <row r="504" spans="1:6" x14ac:dyDescent="0.2">
      <c r="A504" s="13" t="s">
        <v>85</v>
      </c>
      <c r="B504" s="13"/>
      <c r="C504" s="12">
        <v>24666.43</v>
      </c>
      <c r="D504" s="12">
        <v>-2106.79</v>
      </c>
      <c r="E504" s="12">
        <v>-8.5399999999999991</v>
      </c>
      <c r="F504" s="12">
        <v>22559.64</v>
      </c>
    </row>
    <row r="505" spans="1:6" x14ac:dyDescent="0.2">
      <c r="A505" s="1" t="s">
        <v>37</v>
      </c>
      <c r="B505" s="1" t="s">
        <v>6</v>
      </c>
      <c r="C505" s="3">
        <v>21746.53</v>
      </c>
      <c r="D505" s="3">
        <v>-257.64999999999998</v>
      </c>
      <c r="E505" s="3">
        <v>-1.18</v>
      </c>
      <c r="F505" s="3">
        <v>21488.880000000001</v>
      </c>
    </row>
    <row r="506" spans="1:6" x14ac:dyDescent="0.2">
      <c r="A506" t="s">
        <v>40</v>
      </c>
      <c r="B506" t="s">
        <v>41</v>
      </c>
      <c r="C506" s="2">
        <v>21746.53</v>
      </c>
      <c r="D506" s="2">
        <v>-257.64999999999998</v>
      </c>
      <c r="E506" s="2">
        <v>-1.18</v>
      </c>
      <c r="F506" s="2">
        <v>21488.880000000001</v>
      </c>
    </row>
    <row r="507" spans="1:6" x14ac:dyDescent="0.2">
      <c r="A507" s="1" t="s">
        <v>51</v>
      </c>
      <c r="B507" s="1" t="s">
        <v>7</v>
      </c>
      <c r="C507" s="3">
        <v>2919.9</v>
      </c>
      <c r="D507" s="3">
        <v>-1849.14</v>
      </c>
      <c r="E507" s="3">
        <v>-63.33</v>
      </c>
      <c r="F507" s="3">
        <v>1070.76</v>
      </c>
    </row>
    <row r="508" spans="1:6" x14ac:dyDescent="0.2">
      <c r="A508" t="s">
        <v>54</v>
      </c>
      <c r="B508" t="s">
        <v>55</v>
      </c>
      <c r="C508" s="2">
        <v>2919.9</v>
      </c>
      <c r="D508" s="2">
        <v>-1849.14</v>
      </c>
      <c r="E508" s="2">
        <v>-63.33</v>
      </c>
      <c r="F508" s="2">
        <v>1070.76</v>
      </c>
    </row>
    <row r="509" spans="1:6" x14ac:dyDescent="0.2">
      <c r="A509" s="13" t="s">
        <v>83</v>
      </c>
      <c r="B509" s="13"/>
      <c r="C509" s="12">
        <v>246000</v>
      </c>
      <c r="D509" s="12">
        <v>-246000</v>
      </c>
      <c r="E509" s="12">
        <v>-100</v>
      </c>
      <c r="F509" s="12">
        <v>0</v>
      </c>
    </row>
    <row r="510" spans="1:6" x14ac:dyDescent="0.2">
      <c r="A510" s="1" t="s">
        <v>37</v>
      </c>
      <c r="B510" s="1" t="s">
        <v>6</v>
      </c>
      <c r="C510" s="3">
        <v>16000</v>
      </c>
      <c r="D510" s="3">
        <v>-16000</v>
      </c>
      <c r="E510" s="3">
        <v>-100</v>
      </c>
      <c r="F510" s="3">
        <v>0</v>
      </c>
    </row>
    <row r="511" spans="1:6" x14ac:dyDescent="0.2">
      <c r="A511" t="s">
        <v>40</v>
      </c>
      <c r="B511" t="s">
        <v>41</v>
      </c>
      <c r="C511" s="2">
        <v>16000</v>
      </c>
      <c r="D511" s="2">
        <v>-16000</v>
      </c>
      <c r="E511" s="2">
        <v>-100</v>
      </c>
      <c r="F511" s="2">
        <v>0</v>
      </c>
    </row>
    <row r="512" spans="1:6" x14ac:dyDescent="0.2">
      <c r="A512" s="1" t="s">
        <v>51</v>
      </c>
      <c r="B512" s="1" t="s">
        <v>7</v>
      </c>
      <c r="C512" s="3">
        <v>230000</v>
      </c>
      <c r="D512" s="3">
        <v>-230000</v>
      </c>
      <c r="E512" s="3">
        <v>-100</v>
      </c>
      <c r="F512" s="3">
        <v>0</v>
      </c>
    </row>
    <row r="513" spans="1:6" x14ac:dyDescent="0.2">
      <c r="A513" t="s">
        <v>56</v>
      </c>
      <c r="B513" t="s">
        <v>57</v>
      </c>
      <c r="C513" s="2">
        <v>230000</v>
      </c>
      <c r="D513" s="2">
        <v>-230000</v>
      </c>
      <c r="E513" s="2">
        <v>-100</v>
      </c>
      <c r="F513" s="2">
        <v>0</v>
      </c>
    </row>
    <row r="514" spans="1:6" x14ac:dyDescent="0.2">
      <c r="A514" s="13" t="s">
        <v>80</v>
      </c>
      <c r="B514" s="13"/>
      <c r="C514" s="12">
        <v>369996.25</v>
      </c>
      <c r="D514" s="12">
        <v>-18555.61</v>
      </c>
      <c r="E514" s="12">
        <v>-5.0199999999999996</v>
      </c>
      <c r="F514" s="12">
        <v>351440.64000000001</v>
      </c>
    </row>
    <row r="515" spans="1:6" x14ac:dyDescent="0.2">
      <c r="A515" s="1" t="s">
        <v>37</v>
      </c>
      <c r="B515" s="1" t="s">
        <v>6</v>
      </c>
      <c r="C515" s="3">
        <v>49996.25</v>
      </c>
      <c r="D515" s="3">
        <v>1444.39</v>
      </c>
      <c r="E515" s="3">
        <v>2.89</v>
      </c>
      <c r="F515" s="3">
        <v>51440.639999999999</v>
      </c>
    </row>
    <row r="516" spans="1:6" x14ac:dyDescent="0.2">
      <c r="A516" t="s">
        <v>40</v>
      </c>
      <c r="B516" t="s">
        <v>41</v>
      </c>
      <c r="C516" s="2">
        <v>49996.25</v>
      </c>
      <c r="D516" s="2">
        <v>1444.39</v>
      </c>
      <c r="E516" s="2">
        <v>2.89</v>
      </c>
      <c r="F516" s="2">
        <v>51440.639999999999</v>
      </c>
    </row>
    <row r="517" spans="1:6" x14ac:dyDescent="0.2">
      <c r="A517" s="1" t="s">
        <v>51</v>
      </c>
      <c r="B517" s="1" t="s">
        <v>7</v>
      </c>
      <c r="C517" s="3">
        <v>320000</v>
      </c>
      <c r="D517" s="3">
        <v>-20000</v>
      </c>
      <c r="E517" s="3">
        <v>-6.25</v>
      </c>
      <c r="F517" s="3">
        <v>300000</v>
      </c>
    </row>
    <row r="518" spans="1:6" x14ac:dyDescent="0.2">
      <c r="A518" t="s">
        <v>56</v>
      </c>
      <c r="B518" t="s">
        <v>57</v>
      </c>
      <c r="C518" s="2">
        <v>320000</v>
      </c>
      <c r="D518" s="2">
        <v>-20000</v>
      </c>
      <c r="E518" s="2">
        <v>-6.25</v>
      </c>
      <c r="F518" s="2">
        <v>300000</v>
      </c>
    </row>
    <row r="519" spans="1:6" x14ac:dyDescent="0.2">
      <c r="A519" s="28" t="s">
        <v>196</v>
      </c>
      <c r="B519" s="28"/>
      <c r="C519" s="27">
        <v>695000</v>
      </c>
      <c r="D519" s="27">
        <v>0</v>
      </c>
      <c r="E519" s="27">
        <v>0</v>
      </c>
      <c r="F519" s="27">
        <v>695000</v>
      </c>
    </row>
    <row r="520" spans="1:6" x14ac:dyDescent="0.2">
      <c r="A520" s="34" t="s">
        <v>295</v>
      </c>
      <c r="B520" s="34"/>
      <c r="C520" s="33">
        <v>695000</v>
      </c>
      <c r="D520" s="33">
        <v>0</v>
      </c>
      <c r="E520" s="33">
        <v>0</v>
      </c>
      <c r="F520" s="33">
        <v>695000</v>
      </c>
    </row>
    <row r="521" spans="1:6" x14ac:dyDescent="0.2">
      <c r="A521" s="1" t="s">
        <v>37</v>
      </c>
      <c r="B521" s="1" t="s">
        <v>6</v>
      </c>
      <c r="C521" s="3">
        <v>145000</v>
      </c>
      <c r="D521" s="3">
        <v>0</v>
      </c>
      <c r="E521" s="3">
        <v>0</v>
      </c>
      <c r="F521" s="3">
        <v>145000</v>
      </c>
    </row>
    <row r="522" spans="1:6" x14ac:dyDescent="0.2">
      <c r="A522" t="s">
        <v>40</v>
      </c>
      <c r="B522" t="s">
        <v>41</v>
      </c>
      <c r="C522" s="2">
        <v>30000</v>
      </c>
      <c r="D522" s="2">
        <v>0</v>
      </c>
      <c r="E522" s="2">
        <v>0</v>
      </c>
      <c r="F522" s="2">
        <v>30000</v>
      </c>
    </row>
    <row r="523" spans="1:6" x14ac:dyDescent="0.2">
      <c r="A523" t="s">
        <v>50</v>
      </c>
      <c r="B523" t="s">
        <v>87</v>
      </c>
      <c r="C523" s="2">
        <v>115000</v>
      </c>
      <c r="D523" s="2">
        <v>0</v>
      </c>
      <c r="E523" s="2">
        <v>0</v>
      </c>
      <c r="F523" s="2">
        <v>115000</v>
      </c>
    </row>
    <row r="524" spans="1:6" x14ac:dyDescent="0.2">
      <c r="A524" s="1" t="s">
        <v>51</v>
      </c>
      <c r="B524" s="1" t="s">
        <v>7</v>
      </c>
      <c r="C524" s="3">
        <v>550000</v>
      </c>
      <c r="D524" s="3">
        <v>0</v>
      </c>
      <c r="E524" s="3">
        <v>0</v>
      </c>
      <c r="F524" s="3">
        <v>550000</v>
      </c>
    </row>
    <row r="525" spans="1:6" x14ac:dyDescent="0.2">
      <c r="A525" t="s">
        <v>54</v>
      </c>
      <c r="B525" t="s">
        <v>55</v>
      </c>
      <c r="C525" s="2">
        <v>550000</v>
      </c>
      <c r="D525" s="2">
        <v>0</v>
      </c>
      <c r="E525" s="2">
        <v>0</v>
      </c>
      <c r="F525" s="2">
        <v>550000</v>
      </c>
    </row>
    <row r="526" spans="1:6" x14ac:dyDescent="0.2">
      <c r="A526" s="17" t="s">
        <v>147</v>
      </c>
      <c r="B526" s="17"/>
      <c r="C526" s="16">
        <v>30329348.25</v>
      </c>
      <c r="D526" s="16">
        <v>1138026.8</v>
      </c>
      <c r="E526" s="16">
        <v>3.75</v>
      </c>
      <c r="F526" s="16">
        <v>31467375.050000001</v>
      </c>
    </row>
    <row r="527" spans="1:6" x14ac:dyDescent="0.2">
      <c r="A527" s="32" t="s">
        <v>296</v>
      </c>
      <c r="B527" s="32"/>
      <c r="C527" s="31">
        <v>30329348.25</v>
      </c>
      <c r="D527" s="31">
        <v>1138026.8</v>
      </c>
      <c r="E527" s="31">
        <v>3.75</v>
      </c>
      <c r="F527" s="31">
        <v>31467375.050000001</v>
      </c>
    </row>
    <row r="528" spans="1:6" x14ac:dyDescent="0.2">
      <c r="A528" s="30" t="s">
        <v>162</v>
      </c>
      <c r="B528" s="30"/>
      <c r="C528" s="29">
        <v>26402025.989999998</v>
      </c>
      <c r="D528" s="29">
        <v>129315.66</v>
      </c>
      <c r="E528" s="29">
        <v>0.49</v>
      </c>
      <c r="F528" s="29">
        <v>26531341.649999999</v>
      </c>
    </row>
    <row r="529" spans="1:6" x14ac:dyDescent="0.2">
      <c r="A529" s="28" t="s">
        <v>161</v>
      </c>
      <c r="B529" s="28"/>
      <c r="C529" s="27">
        <v>1579565.09</v>
      </c>
      <c r="D529" s="27">
        <v>-618131.41</v>
      </c>
      <c r="E529" s="27">
        <v>-39.130000000000003</v>
      </c>
      <c r="F529" s="27">
        <v>961433.68</v>
      </c>
    </row>
    <row r="530" spans="1:6" x14ac:dyDescent="0.2">
      <c r="A530" s="13" t="s">
        <v>79</v>
      </c>
      <c r="B530" s="13"/>
      <c r="C530" s="12">
        <v>1579565.09</v>
      </c>
      <c r="D530" s="12">
        <v>-618131.41</v>
      </c>
      <c r="E530" s="12">
        <v>-39.130000000000003</v>
      </c>
      <c r="F530" s="12">
        <v>961433.68</v>
      </c>
    </row>
    <row r="531" spans="1:6" x14ac:dyDescent="0.2">
      <c r="A531" s="1" t="s">
        <v>37</v>
      </c>
      <c r="B531" s="1" t="s">
        <v>6</v>
      </c>
      <c r="C531" s="3">
        <v>409304.87</v>
      </c>
      <c r="D531" s="3">
        <v>-141578.29999999999</v>
      </c>
      <c r="E531" s="3">
        <v>-34.590000000000003</v>
      </c>
      <c r="F531" s="3">
        <v>267726.57</v>
      </c>
    </row>
    <row r="532" spans="1:6" x14ac:dyDescent="0.2">
      <c r="A532" t="s">
        <v>40</v>
      </c>
      <c r="B532" t="s">
        <v>41</v>
      </c>
      <c r="C532" s="2">
        <v>409304.87</v>
      </c>
      <c r="D532" s="2">
        <v>-141578.29999999999</v>
      </c>
      <c r="E532" s="2">
        <v>-34.590000000000003</v>
      </c>
      <c r="F532" s="2">
        <v>267726.57</v>
      </c>
    </row>
    <row r="533" spans="1:6" x14ac:dyDescent="0.2">
      <c r="A533" s="1" t="s">
        <v>51</v>
      </c>
      <c r="B533" s="1" t="s">
        <v>7</v>
      </c>
      <c r="C533" s="3">
        <v>1170260.22</v>
      </c>
      <c r="D533" s="3">
        <v>-476553.11</v>
      </c>
      <c r="E533" s="3">
        <v>-40.72</v>
      </c>
      <c r="F533" s="3">
        <v>693707.11</v>
      </c>
    </row>
    <row r="534" spans="1:6" x14ac:dyDescent="0.2">
      <c r="A534" t="s">
        <v>52</v>
      </c>
      <c r="B534" t="s">
        <v>53</v>
      </c>
      <c r="C534" s="2">
        <v>1550</v>
      </c>
      <c r="D534" s="2">
        <v>-1550</v>
      </c>
      <c r="E534" s="2">
        <v>-100</v>
      </c>
      <c r="F534" s="2">
        <v>0</v>
      </c>
    </row>
    <row r="535" spans="1:6" x14ac:dyDescent="0.2">
      <c r="A535" t="s">
        <v>54</v>
      </c>
      <c r="B535" t="s">
        <v>55</v>
      </c>
      <c r="C535" s="2">
        <v>1001710.22</v>
      </c>
      <c r="D535" s="2">
        <v>-308003.11</v>
      </c>
      <c r="E535" s="2">
        <v>-30.75</v>
      </c>
      <c r="F535" s="2">
        <v>693707.11</v>
      </c>
    </row>
    <row r="536" spans="1:6" x14ac:dyDescent="0.2">
      <c r="A536" t="s">
        <v>56</v>
      </c>
      <c r="B536" t="s">
        <v>57</v>
      </c>
      <c r="C536" s="2">
        <v>167000</v>
      </c>
      <c r="D536" s="2">
        <v>-167000</v>
      </c>
      <c r="E536" s="2">
        <v>-100</v>
      </c>
      <c r="F536" s="2">
        <v>0</v>
      </c>
    </row>
    <row r="537" spans="1:6" x14ac:dyDescent="0.2">
      <c r="A537" s="28" t="s">
        <v>160</v>
      </c>
      <c r="B537" s="28"/>
      <c r="C537" s="27">
        <v>1274274.45</v>
      </c>
      <c r="D537" s="27">
        <v>1444043.44</v>
      </c>
      <c r="E537" s="27">
        <v>113.32</v>
      </c>
      <c r="F537" s="27">
        <v>2718317.89</v>
      </c>
    </row>
    <row r="538" spans="1:6" x14ac:dyDescent="0.2">
      <c r="A538" s="34" t="s">
        <v>295</v>
      </c>
      <c r="B538" s="34"/>
      <c r="C538" s="33">
        <v>1262274.45</v>
      </c>
      <c r="D538" s="33">
        <v>1444043.44</v>
      </c>
      <c r="E538" s="33">
        <v>114.4</v>
      </c>
      <c r="F538" s="33">
        <v>2706317.89</v>
      </c>
    </row>
    <row r="539" spans="1:6" x14ac:dyDescent="0.2">
      <c r="A539" s="1" t="s">
        <v>37</v>
      </c>
      <c r="B539" s="1" t="s">
        <v>6</v>
      </c>
      <c r="C539" s="3">
        <v>602544.51</v>
      </c>
      <c r="D539" s="3">
        <v>216210.46</v>
      </c>
      <c r="E539" s="3">
        <v>35.880000000000003</v>
      </c>
      <c r="F539" s="3">
        <v>818754.97</v>
      </c>
    </row>
    <row r="540" spans="1:6" x14ac:dyDescent="0.2">
      <c r="A540" t="s">
        <v>40</v>
      </c>
      <c r="B540" t="s">
        <v>41</v>
      </c>
      <c r="C540" s="2">
        <v>284910</v>
      </c>
      <c r="D540" s="2">
        <v>123000</v>
      </c>
      <c r="E540" s="2">
        <v>43.17</v>
      </c>
      <c r="F540" s="2">
        <v>407910</v>
      </c>
    </row>
    <row r="541" spans="1:6" x14ac:dyDescent="0.2">
      <c r="A541" t="s">
        <v>42</v>
      </c>
      <c r="B541" t="s">
        <v>43</v>
      </c>
      <c r="C541" s="2">
        <v>29334.51</v>
      </c>
      <c r="D541" s="2">
        <v>14930.46</v>
      </c>
      <c r="E541" s="2">
        <v>50.9</v>
      </c>
      <c r="F541" s="2">
        <v>44264.97</v>
      </c>
    </row>
    <row r="542" spans="1:6" x14ac:dyDescent="0.2">
      <c r="A542" t="s">
        <v>46</v>
      </c>
      <c r="B542" t="s">
        <v>47</v>
      </c>
      <c r="C542" s="2">
        <v>13280</v>
      </c>
      <c r="D542" s="2">
        <v>0</v>
      </c>
      <c r="E542" s="2">
        <v>0</v>
      </c>
      <c r="F542" s="2">
        <v>13280</v>
      </c>
    </row>
    <row r="543" spans="1:6" x14ac:dyDescent="0.2">
      <c r="A543" t="s">
        <v>50</v>
      </c>
      <c r="B543" t="s">
        <v>87</v>
      </c>
      <c r="C543" s="2">
        <v>275020</v>
      </c>
      <c r="D543" s="2">
        <v>78280</v>
      </c>
      <c r="E543" s="2">
        <v>28.46</v>
      </c>
      <c r="F543" s="2">
        <v>353300</v>
      </c>
    </row>
    <row r="544" spans="1:6" x14ac:dyDescent="0.2">
      <c r="A544" s="1" t="s">
        <v>51</v>
      </c>
      <c r="B544" s="1" t="s">
        <v>7</v>
      </c>
      <c r="C544" s="3">
        <v>505652.5</v>
      </c>
      <c r="D544" s="3">
        <v>-452000</v>
      </c>
      <c r="E544" s="3">
        <v>-89.39</v>
      </c>
      <c r="F544" s="3">
        <v>53652.5</v>
      </c>
    </row>
    <row r="545" spans="1:6" x14ac:dyDescent="0.2">
      <c r="A545" t="s">
        <v>54</v>
      </c>
      <c r="B545" t="s">
        <v>55</v>
      </c>
      <c r="C545" s="2">
        <v>505652.5</v>
      </c>
      <c r="D545" s="2">
        <v>-453000</v>
      </c>
      <c r="E545" s="2">
        <v>-89.59</v>
      </c>
      <c r="F545" s="2">
        <v>52652.5</v>
      </c>
    </row>
    <row r="546" spans="1:6" x14ac:dyDescent="0.2">
      <c r="A546" t="s">
        <v>56</v>
      </c>
      <c r="B546" t="s">
        <v>57</v>
      </c>
      <c r="C546" s="2">
        <v>0</v>
      </c>
      <c r="D546" s="2">
        <v>1000</v>
      </c>
      <c r="E546" s="2">
        <v>100</v>
      </c>
      <c r="F546" s="2">
        <v>1000</v>
      </c>
    </row>
    <row r="547" spans="1:6" x14ac:dyDescent="0.2">
      <c r="A547" s="1" t="s">
        <v>104</v>
      </c>
      <c r="B547" s="1" t="s">
        <v>12</v>
      </c>
      <c r="C547" s="3">
        <v>154077.44</v>
      </c>
      <c r="D547" s="3">
        <v>1679832.98</v>
      </c>
      <c r="E547" s="3">
        <v>1090.25</v>
      </c>
      <c r="F547" s="3">
        <v>1833910.42</v>
      </c>
    </row>
    <row r="548" spans="1:6" x14ac:dyDescent="0.2">
      <c r="A548" t="s">
        <v>99</v>
      </c>
      <c r="B548" t="s">
        <v>98</v>
      </c>
      <c r="C548" s="2">
        <v>154077.44</v>
      </c>
      <c r="D548" s="2">
        <v>1679832.98</v>
      </c>
      <c r="E548" s="2">
        <v>1090.25</v>
      </c>
      <c r="F548" s="2">
        <v>1833910.42</v>
      </c>
    </row>
    <row r="549" spans="1:6" x14ac:dyDescent="0.2">
      <c r="A549" s="13" t="s">
        <v>88</v>
      </c>
      <c r="B549" s="13"/>
      <c r="C549" s="12">
        <v>12000</v>
      </c>
      <c r="D549" s="12">
        <v>0</v>
      </c>
      <c r="E549" s="12">
        <v>0</v>
      </c>
      <c r="F549" s="12">
        <v>12000</v>
      </c>
    </row>
    <row r="550" spans="1:6" x14ac:dyDescent="0.2">
      <c r="A550" s="1" t="s">
        <v>37</v>
      </c>
      <c r="B550" s="1" t="s">
        <v>6</v>
      </c>
      <c r="C550" s="3">
        <v>12000</v>
      </c>
      <c r="D550" s="3">
        <v>0</v>
      </c>
      <c r="E550" s="3">
        <v>0</v>
      </c>
      <c r="F550" s="3">
        <v>12000</v>
      </c>
    </row>
    <row r="551" spans="1:6" x14ac:dyDescent="0.2">
      <c r="A551" t="s">
        <v>40</v>
      </c>
      <c r="B551" t="s">
        <v>41</v>
      </c>
      <c r="C551" s="2">
        <v>12000</v>
      </c>
      <c r="D551" s="2">
        <v>0</v>
      </c>
      <c r="E551" s="2">
        <v>0</v>
      </c>
      <c r="F551" s="2">
        <v>12000</v>
      </c>
    </row>
    <row r="552" spans="1:6" x14ac:dyDescent="0.2">
      <c r="A552" s="28" t="s">
        <v>195</v>
      </c>
      <c r="B552" s="28"/>
      <c r="C552" s="27">
        <v>4000</v>
      </c>
      <c r="D552" s="27">
        <v>0</v>
      </c>
      <c r="E552" s="27">
        <v>0</v>
      </c>
      <c r="F552" s="27">
        <v>4000</v>
      </c>
    </row>
    <row r="553" spans="1:6" x14ac:dyDescent="0.2">
      <c r="A553" s="34" t="s">
        <v>294</v>
      </c>
      <c r="B553" s="34"/>
      <c r="C553" s="33">
        <v>4000</v>
      </c>
      <c r="D553" s="33">
        <v>0</v>
      </c>
      <c r="E553" s="33">
        <v>0</v>
      </c>
      <c r="F553" s="33">
        <v>4000</v>
      </c>
    </row>
    <row r="554" spans="1:6" x14ac:dyDescent="0.2">
      <c r="A554" s="1" t="s">
        <v>37</v>
      </c>
      <c r="B554" s="1" t="s">
        <v>6</v>
      </c>
      <c r="C554" s="3">
        <v>4000</v>
      </c>
      <c r="D554" s="3">
        <v>0</v>
      </c>
      <c r="E554" s="3">
        <v>0</v>
      </c>
      <c r="F554" s="3">
        <v>4000</v>
      </c>
    </row>
    <row r="555" spans="1:6" x14ac:dyDescent="0.2">
      <c r="A555" t="s">
        <v>40</v>
      </c>
      <c r="B555" t="s">
        <v>41</v>
      </c>
      <c r="C555" s="2">
        <v>4000</v>
      </c>
      <c r="D555" s="2">
        <v>0</v>
      </c>
      <c r="E555" s="2">
        <v>0</v>
      </c>
      <c r="F555" s="2">
        <v>4000</v>
      </c>
    </row>
    <row r="556" spans="1:6" x14ac:dyDescent="0.2">
      <c r="A556" s="28" t="s">
        <v>194</v>
      </c>
      <c r="B556" s="28"/>
      <c r="C556" s="27">
        <v>730000</v>
      </c>
      <c r="D556" s="27">
        <v>-462890</v>
      </c>
      <c r="E556" s="27">
        <v>-63.41</v>
      </c>
      <c r="F556" s="27">
        <v>267110</v>
      </c>
    </row>
    <row r="557" spans="1:6" x14ac:dyDescent="0.2">
      <c r="A557" s="34" t="s">
        <v>295</v>
      </c>
      <c r="B557" s="34"/>
      <c r="C557" s="33">
        <v>730000</v>
      </c>
      <c r="D557" s="33">
        <v>-462890</v>
      </c>
      <c r="E557" s="33">
        <v>-63.41</v>
      </c>
      <c r="F557" s="33">
        <v>267110</v>
      </c>
    </row>
    <row r="558" spans="1:6" x14ac:dyDescent="0.2">
      <c r="A558" s="1" t="s">
        <v>37</v>
      </c>
      <c r="B558" s="1" t="s">
        <v>6</v>
      </c>
      <c r="C558" s="3">
        <v>530000</v>
      </c>
      <c r="D558" s="3">
        <v>-262890</v>
      </c>
      <c r="E558" s="3">
        <v>-49.6</v>
      </c>
      <c r="F558" s="3">
        <v>267110</v>
      </c>
    </row>
    <row r="559" spans="1:6" x14ac:dyDescent="0.2">
      <c r="A559" t="s">
        <v>40</v>
      </c>
      <c r="B559" t="s">
        <v>41</v>
      </c>
      <c r="C559" s="2">
        <v>530000</v>
      </c>
      <c r="D559" s="2">
        <v>-262890</v>
      </c>
      <c r="E559" s="2">
        <v>-49.6</v>
      </c>
      <c r="F559" s="2">
        <v>267110</v>
      </c>
    </row>
    <row r="560" spans="1:6" x14ac:dyDescent="0.2">
      <c r="A560" s="1" t="s">
        <v>51</v>
      </c>
      <c r="B560" s="1" t="s">
        <v>7</v>
      </c>
      <c r="C560" s="3">
        <v>200000</v>
      </c>
      <c r="D560" s="3">
        <v>-200000</v>
      </c>
      <c r="E560" s="3">
        <v>-100</v>
      </c>
      <c r="F560" s="3">
        <v>0</v>
      </c>
    </row>
    <row r="561" spans="1:6" x14ac:dyDescent="0.2">
      <c r="A561" t="s">
        <v>54</v>
      </c>
      <c r="B561" t="s">
        <v>55</v>
      </c>
      <c r="C561" s="2">
        <v>200000</v>
      </c>
      <c r="D561" s="2">
        <v>-200000</v>
      </c>
      <c r="E561" s="2">
        <v>-100</v>
      </c>
      <c r="F561" s="2">
        <v>0</v>
      </c>
    </row>
    <row r="562" spans="1:6" x14ac:dyDescent="0.2">
      <c r="A562" s="28" t="s">
        <v>193</v>
      </c>
      <c r="B562" s="28"/>
      <c r="C562" s="27">
        <v>3451600</v>
      </c>
      <c r="D562" s="27">
        <v>-3451600</v>
      </c>
      <c r="E562" s="27">
        <v>-100</v>
      </c>
      <c r="F562" s="27">
        <v>0</v>
      </c>
    </row>
    <row r="563" spans="1:6" x14ac:dyDescent="0.2">
      <c r="A563" s="13" t="s">
        <v>85</v>
      </c>
      <c r="B563" s="13"/>
      <c r="C563" s="12">
        <v>87300</v>
      </c>
      <c r="D563" s="12">
        <v>-87300</v>
      </c>
      <c r="E563" s="12">
        <v>-100</v>
      </c>
      <c r="F563" s="12">
        <v>0</v>
      </c>
    </row>
    <row r="564" spans="1:6" x14ac:dyDescent="0.2">
      <c r="A564" s="1" t="s">
        <v>37</v>
      </c>
      <c r="B564" s="1" t="s">
        <v>6</v>
      </c>
      <c r="C564" s="3">
        <v>87300</v>
      </c>
      <c r="D564" s="3">
        <v>-87300</v>
      </c>
      <c r="E564" s="3">
        <v>-100</v>
      </c>
      <c r="F564" s="3">
        <v>0</v>
      </c>
    </row>
    <row r="565" spans="1:6" x14ac:dyDescent="0.2">
      <c r="A565" t="s">
        <v>38</v>
      </c>
      <c r="B565" t="s">
        <v>39</v>
      </c>
      <c r="C565" s="2">
        <v>70200</v>
      </c>
      <c r="D565" s="2">
        <v>-70200</v>
      </c>
      <c r="E565" s="2">
        <v>-100</v>
      </c>
      <c r="F565" s="2">
        <v>0</v>
      </c>
    </row>
    <row r="566" spans="1:6" x14ac:dyDescent="0.2">
      <c r="A566" t="s">
        <v>40</v>
      </c>
      <c r="B566" t="s">
        <v>41</v>
      </c>
      <c r="C566" s="2">
        <v>16100</v>
      </c>
      <c r="D566" s="2">
        <v>-16100</v>
      </c>
      <c r="E566" s="2">
        <v>-100</v>
      </c>
      <c r="F566" s="2">
        <v>0</v>
      </c>
    </row>
    <row r="567" spans="1:6" x14ac:dyDescent="0.2">
      <c r="A567" t="s">
        <v>50</v>
      </c>
      <c r="B567" t="s">
        <v>87</v>
      </c>
      <c r="C567" s="2">
        <v>1000</v>
      </c>
      <c r="D567" s="2">
        <v>-1000</v>
      </c>
      <c r="E567" s="2">
        <v>-100</v>
      </c>
      <c r="F567" s="2">
        <v>0</v>
      </c>
    </row>
    <row r="568" spans="1:6" x14ac:dyDescent="0.2">
      <c r="A568" s="13" t="s">
        <v>83</v>
      </c>
      <c r="B568" s="13"/>
      <c r="C568" s="12">
        <v>3361300</v>
      </c>
      <c r="D568" s="12">
        <v>-3361300</v>
      </c>
      <c r="E568" s="12">
        <v>-100</v>
      </c>
      <c r="F568" s="12">
        <v>0</v>
      </c>
    </row>
    <row r="569" spans="1:6" x14ac:dyDescent="0.2">
      <c r="A569" s="1" t="s">
        <v>37</v>
      </c>
      <c r="B569" s="1" t="s">
        <v>6</v>
      </c>
      <c r="C569" s="3">
        <v>3361300</v>
      </c>
      <c r="D569" s="3">
        <v>-3361300</v>
      </c>
      <c r="E569" s="3">
        <v>-100</v>
      </c>
      <c r="F569" s="3">
        <v>0</v>
      </c>
    </row>
    <row r="570" spans="1:6" x14ac:dyDescent="0.2">
      <c r="A570" t="s">
        <v>38</v>
      </c>
      <c r="B570" t="s">
        <v>39</v>
      </c>
      <c r="C570" s="2">
        <v>2625000</v>
      </c>
      <c r="D570" s="2">
        <v>-2625000</v>
      </c>
      <c r="E570" s="2">
        <v>-100</v>
      </c>
      <c r="F570" s="2">
        <v>0</v>
      </c>
    </row>
    <row r="571" spans="1:6" x14ac:dyDescent="0.2">
      <c r="A571" t="s">
        <v>40</v>
      </c>
      <c r="B571" t="s">
        <v>41</v>
      </c>
      <c r="C571" s="2">
        <v>731800</v>
      </c>
      <c r="D571" s="2">
        <v>-731800</v>
      </c>
      <c r="E571" s="2">
        <v>-100</v>
      </c>
      <c r="F571" s="2">
        <v>0</v>
      </c>
    </row>
    <row r="572" spans="1:6" x14ac:dyDescent="0.2">
      <c r="A572" t="s">
        <v>42</v>
      </c>
      <c r="B572" t="s">
        <v>43</v>
      </c>
      <c r="C572" s="2">
        <v>4500</v>
      </c>
      <c r="D572" s="2">
        <v>-4500</v>
      </c>
      <c r="E572" s="2">
        <v>-100</v>
      </c>
      <c r="F572" s="2">
        <v>0</v>
      </c>
    </row>
    <row r="573" spans="1:6" x14ac:dyDescent="0.2">
      <c r="A573" s="13" t="s">
        <v>74</v>
      </c>
      <c r="B573" s="13"/>
      <c r="C573" s="12">
        <v>3000</v>
      </c>
      <c r="D573" s="12">
        <v>-3000</v>
      </c>
      <c r="E573" s="12">
        <v>-100</v>
      </c>
      <c r="F573" s="12">
        <v>0</v>
      </c>
    </row>
    <row r="574" spans="1:6" x14ac:dyDescent="0.2">
      <c r="A574" s="1" t="s">
        <v>37</v>
      </c>
      <c r="B574" s="1" t="s">
        <v>6</v>
      </c>
      <c r="C574" s="3">
        <v>3000</v>
      </c>
      <c r="D574" s="3">
        <v>-3000</v>
      </c>
      <c r="E574" s="3">
        <v>-100</v>
      </c>
      <c r="F574" s="3">
        <v>0</v>
      </c>
    </row>
    <row r="575" spans="1:6" x14ac:dyDescent="0.2">
      <c r="A575" t="s">
        <v>40</v>
      </c>
      <c r="B575" t="s">
        <v>41</v>
      </c>
      <c r="C575" s="2">
        <v>3000</v>
      </c>
      <c r="D575" s="2">
        <v>-3000</v>
      </c>
      <c r="E575" s="2">
        <v>-100</v>
      </c>
      <c r="F575" s="2">
        <v>0</v>
      </c>
    </row>
    <row r="576" spans="1:6" x14ac:dyDescent="0.2">
      <c r="A576" s="28" t="s">
        <v>192</v>
      </c>
      <c r="B576" s="28"/>
      <c r="C576" s="27">
        <v>5235719.3600000003</v>
      </c>
      <c r="D576" s="27">
        <v>-583893.31999999995</v>
      </c>
      <c r="E576" s="27">
        <v>-11.15</v>
      </c>
      <c r="F576" s="27">
        <v>4651826.04</v>
      </c>
    </row>
    <row r="577" spans="1:6" x14ac:dyDescent="0.2">
      <c r="A577" s="13" t="s">
        <v>85</v>
      </c>
      <c r="B577" s="13"/>
      <c r="C577" s="12">
        <v>930990</v>
      </c>
      <c r="D577" s="12">
        <v>127995.16</v>
      </c>
      <c r="E577" s="12">
        <v>13.75</v>
      </c>
      <c r="F577" s="12">
        <v>1058985.1599999999</v>
      </c>
    </row>
    <row r="578" spans="1:6" x14ac:dyDescent="0.2">
      <c r="A578" s="1" t="s">
        <v>37</v>
      </c>
      <c r="B578" s="1" t="s">
        <v>6</v>
      </c>
      <c r="C578" s="3">
        <v>868871.1</v>
      </c>
      <c r="D578" s="3">
        <v>132588.67000000001</v>
      </c>
      <c r="E578" s="3">
        <v>15.26</v>
      </c>
      <c r="F578" s="3">
        <v>1001459.77</v>
      </c>
    </row>
    <row r="579" spans="1:6" x14ac:dyDescent="0.2">
      <c r="A579" t="s">
        <v>38</v>
      </c>
      <c r="B579" t="s">
        <v>39</v>
      </c>
      <c r="C579" s="2">
        <v>406936.37</v>
      </c>
      <c r="D579" s="2">
        <v>92175.89</v>
      </c>
      <c r="E579" s="2">
        <v>22.65</v>
      </c>
      <c r="F579" s="2">
        <v>499112.26</v>
      </c>
    </row>
    <row r="580" spans="1:6" x14ac:dyDescent="0.2">
      <c r="A580" t="s">
        <v>40</v>
      </c>
      <c r="B580" t="s">
        <v>41</v>
      </c>
      <c r="C580" s="2">
        <v>459006.38</v>
      </c>
      <c r="D580" s="2">
        <v>40412.78</v>
      </c>
      <c r="E580" s="2">
        <v>8.8000000000000007</v>
      </c>
      <c r="F580" s="2">
        <v>499419.16</v>
      </c>
    </row>
    <row r="581" spans="1:6" x14ac:dyDescent="0.2">
      <c r="A581" t="s">
        <v>42</v>
      </c>
      <c r="B581" t="s">
        <v>43</v>
      </c>
      <c r="C581" s="2">
        <v>2928.35</v>
      </c>
      <c r="D581" s="2">
        <v>0</v>
      </c>
      <c r="E581" s="2">
        <v>0</v>
      </c>
      <c r="F581" s="2">
        <v>2928.35</v>
      </c>
    </row>
    <row r="582" spans="1:6" x14ac:dyDescent="0.2">
      <c r="A582" s="1" t="s">
        <v>51</v>
      </c>
      <c r="B582" s="1" t="s">
        <v>7</v>
      </c>
      <c r="C582" s="3">
        <v>62118.9</v>
      </c>
      <c r="D582" s="3">
        <v>-4593.51</v>
      </c>
      <c r="E582" s="3">
        <v>-7.39</v>
      </c>
      <c r="F582" s="3">
        <v>57525.39</v>
      </c>
    </row>
    <row r="583" spans="1:6" x14ac:dyDescent="0.2">
      <c r="A583" t="s">
        <v>54</v>
      </c>
      <c r="B583" t="s">
        <v>55</v>
      </c>
      <c r="C583" s="2">
        <v>62118.9</v>
      </c>
      <c r="D583" s="2">
        <v>-4593.51</v>
      </c>
      <c r="E583" s="2">
        <v>-7.39</v>
      </c>
      <c r="F583" s="2">
        <v>57525.39</v>
      </c>
    </row>
    <row r="584" spans="1:6" x14ac:dyDescent="0.2">
      <c r="A584" s="13" t="s">
        <v>83</v>
      </c>
      <c r="B584" s="13"/>
      <c r="C584" s="12">
        <v>2982122.9</v>
      </c>
      <c r="D584" s="12">
        <v>-439690</v>
      </c>
      <c r="E584" s="12">
        <v>-14.74</v>
      </c>
      <c r="F584" s="12">
        <v>2542432.9</v>
      </c>
    </row>
    <row r="585" spans="1:6" x14ac:dyDescent="0.2">
      <c r="A585" s="1" t="s">
        <v>37</v>
      </c>
      <c r="B585" s="1" t="s">
        <v>6</v>
      </c>
      <c r="C585" s="3">
        <v>2982122.9</v>
      </c>
      <c r="D585" s="3">
        <v>-439690</v>
      </c>
      <c r="E585" s="3">
        <v>-14.74</v>
      </c>
      <c r="F585" s="3">
        <v>2542432.9</v>
      </c>
    </row>
    <row r="586" spans="1:6" x14ac:dyDescent="0.2">
      <c r="A586" t="s">
        <v>38</v>
      </c>
      <c r="B586" t="s">
        <v>39</v>
      </c>
      <c r="C586" s="2">
        <v>2234498.0299999998</v>
      </c>
      <c r="D586" s="2">
        <v>-174621.01</v>
      </c>
      <c r="E586" s="2">
        <v>-7.81</v>
      </c>
      <c r="F586" s="2">
        <v>2059877.02</v>
      </c>
    </row>
    <row r="587" spans="1:6" x14ac:dyDescent="0.2">
      <c r="A587" t="s">
        <v>40</v>
      </c>
      <c r="B587" t="s">
        <v>41</v>
      </c>
      <c r="C587" s="2">
        <v>747367.87</v>
      </c>
      <c r="D587" s="2">
        <v>-265068.99</v>
      </c>
      <c r="E587" s="2">
        <v>-35.47</v>
      </c>
      <c r="F587" s="2">
        <v>482298.88</v>
      </c>
    </row>
    <row r="588" spans="1:6" x14ac:dyDescent="0.2">
      <c r="A588" t="s">
        <v>42</v>
      </c>
      <c r="B588" t="s">
        <v>43</v>
      </c>
      <c r="C588" s="2">
        <v>257</v>
      </c>
      <c r="D588" s="2">
        <v>0</v>
      </c>
      <c r="E588" s="2">
        <v>0</v>
      </c>
      <c r="F588" s="2">
        <v>257</v>
      </c>
    </row>
    <row r="589" spans="1:6" x14ac:dyDescent="0.2">
      <c r="A589" s="13" t="s">
        <v>80</v>
      </c>
      <c r="B589" s="13"/>
      <c r="C589" s="12">
        <v>1295000.8600000001</v>
      </c>
      <c r="D589" s="12">
        <v>-253592.88</v>
      </c>
      <c r="E589" s="12">
        <v>-19.579999999999998</v>
      </c>
      <c r="F589" s="12">
        <v>1041407.98</v>
      </c>
    </row>
    <row r="590" spans="1:6" x14ac:dyDescent="0.2">
      <c r="A590" s="1" t="s">
        <v>37</v>
      </c>
      <c r="B590" s="1" t="s">
        <v>6</v>
      </c>
      <c r="C590" s="3">
        <v>1295000.8600000001</v>
      </c>
      <c r="D590" s="3">
        <v>-253592.88</v>
      </c>
      <c r="E590" s="3">
        <v>-19.579999999999998</v>
      </c>
      <c r="F590" s="3">
        <v>1041407.98</v>
      </c>
    </row>
    <row r="591" spans="1:6" x14ac:dyDescent="0.2">
      <c r="A591" t="s">
        <v>38</v>
      </c>
      <c r="B591" t="s">
        <v>39</v>
      </c>
      <c r="C591" s="2">
        <v>224526.19</v>
      </c>
      <c r="D591" s="2">
        <v>-42400.95</v>
      </c>
      <c r="E591" s="2">
        <v>-18.88</v>
      </c>
      <c r="F591" s="2">
        <v>182125.24</v>
      </c>
    </row>
    <row r="592" spans="1:6" x14ac:dyDescent="0.2">
      <c r="A592" t="s">
        <v>40</v>
      </c>
      <c r="B592" t="s">
        <v>41</v>
      </c>
      <c r="C592" s="2">
        <v>1070474.67</v>
      </c>
      <c r="D592" s="2">
        <v>-211191.93</v>
      </c>
      <c r="E592" s="2">
        <v>-19.73</v>
      </c>
      <c r="F592" s="2">
        <v>859282.74</v>
      </c>
    </row>
    <row r="593" spans="1:6" x14ac:dyDescent="0.2">
      <c r="A593" s="13" t="s">
        <v>76</v>
      </c>
      <c r="B593" s="13"/>
      <c r="C593" s="12">
        <v>1000</v>
      </c>
      <c r="D593" s="12">
        <v>0</v>
      </c>
      <c r="E593" s="12">
        <v>0</v>
      </c>
      <c r="F593" s="12">
        <v>1000</v>
      </c>
    </row>
    <row r="594" spans="1:6" x14ac:dyDescent="0.2">
      <c r="A594" s="1" t="s">
        <v>37</v>
      </c>
      <c r="B594" s="1" t="s">
        <v>6</v>
      </c>
      <c r="C594" s="3">
        <v>1000</v>
      </c>
      <c r="D594" s="3">
        <v>0</v>
      </c>
      <c r="E594" s="3">
        <v>0</v>
      </c>
      <c r="F594" s="3">
        <v>1000</v>
      </c>
    </row>
    <row r="595" spans="1:6" x14ac:dyDescent="0.2">
      <c r="A595" t="s">
        <v>40</v>
      </c>
      <c r="B595" t="s">
        <v>41</v>
      </c>
      <c r="C595" s="2">
        <v>1000</v>
      </c>
      <c r="D595" s="2">
        <v>0</v>
      </c>
      <c r="E595" s="2">
        <v>0</v>
      </c>
      <c r="F595" s="2">
        <v>1000</v>
      </c>
    </row>
    <row r="596" spans="1:6" x14ac:dyDescent="0.2">
      <c r="A596" s="13" t="s">
        <v>74</v>
      </c>
      <c r="B596" s="13"/>
      <c r="C596" s="12">
        <v>26605.599999999999</v>
      </c>
      <c r="D596" s="12">
        <v>-18605.599999999999</v>
      </c>
      <c r="E596" s="12">
        <v>-69.930000000000007</v>
      </c>
      <c r="F596" s="12">
        <v>8000</v>
      </c>
    </row>
    <row r="597" spans="1:6" x14ac:dyDescent="0.2">
      <c r="A597" s="1" t="s">
        <v>37</v>
      </c>
      <c r="B597" s="1" t="s">
        <v>6</v>
      </c>
      <c r="C597" s="3">
        <v>5200</v>
      </c>
      <c r="D597" s="3">
        <v>2800</v>
      </c>
      <c r="E597" s="3">
        <v>53.85</v>
      </c>
      <c r="F597" s="3">
        <v>8000</v>
      </c>
    </row>
    <row r="598" spans="1:6" x14ac:dyDescent="0.2">
      <c r="A598" t="s">
        <v>40</v>
      </c>
      <c r="B598" t="s">
        <v>41</v>
      </c>
      <c r="C598" s="2">
        <v>5200</v>
      </c>
      <c r="D598" s="2">
        <v>2800</v>
      </c>
      <c r="E598" s="2">
        <v>53.85</v>
      </c>
      <c r="F598" s="2">
        <v>8000</v>
      </c>
    </row>
    <row r="599" spans="1:6" x14ac:dyDescent="0.2">
      <c r="A599" s="1" t="s">
        <v>51</v>
      </c>
      <c r="B599" s="1" t="s">
        <v>7</v>
      </c>
      <c r="C599" s="3">
        <v>21405.599999999999</v>
      </c>
      <c r="D599" s="3">
        <v>-21405.599999999999</v>
      </c>
      <c r="E599" s="3">
        <v>-100</v>
      </c>
      <c r="F599" s="3">
        <v>0</v>
      </c>
    </row>
    <row r="600" spans="1:6" x14ac:dyDescent="0.2">
      <c r="A600" t="s">
        <v>54</v>
      </c>
      <c r="B600" t="s">
        <v>55</v>
      </c>
      <c r="C600" s="2">
        <v>21405.599999999999</v>
      </c>
      <c r="D600" s="2">
        <v>-21405.599999999999</v>
      </c>
      <c r="E600" s="2">
        <v>-100</v>
      </c>
      <c r="F600" s="2">
        <v>0</v>
      </c>
    </row>
    <row r="601" spans="1:6" x14ac:dyDescent="0.2">
      <c r="A601" s="28" t="s">
        <v>191</v>
      </c>
      <c r="B601" s="28"/>
      <c r="C601" s="27">
        <v>6247342.3099999996</v>
      </c>
      <c r="D601" s="27">
        <v>3479059.57</v>
      </c>
      <c r="E601" s="27">
        <v>55.69</v>
      </c>
      <c r="F601" s="27">
        <v>9726401.8800000008</v>
      </c>
    </row>
    <row r="602" spans="1:6" x14ac:dyDescent="0.2">
      <c r="A602" s="13" t="s">
        <v>85</v>
      </c>
      <c r="B602" s="13"/>
      <c r="C602" s="12">
        <v>497357.75</v>
      </c>
      <c r="D602" s="12">
        <v>217426.63</v>
      </c>
      <c r="E602" s="12">
        <v>43.72</v>
      </c>
      <c r="F602" s="12">
        <v>714784.38</v>
      </c>
    </row>
    <row r="603" spans="1:6" x14ac:dyDescent="0.2">
      <c r="A603" s="1" t="s">
        <v>37</v>
      </c>
      <c r="B603" s="1" t="s">
        <v>6</v>
      </c>
      <c r="C603" s="3">
        <v>491857.75</v>
      </c>
      <c r="D603" s="3">
        <v>218056.63</v>
      </c>
      <c r="E603" s="3">
        <v>44.33</v>
      </c>
      <c r="F603" s="3">
        <v>709914.38</v>
      </c>
    </row>
    <row r="604" spans="1:6" x14ac:dyDescent="0.2">
      <c r="A604" t="s">
        <v>38</v>
      </c>
      <c r="B604" t="s">
        <v>39</v>
      </c>
      <c r="C604" s="2">
        <v>358516.16</v>
      </c>
      <c r="D604" s="2">
        <v>182167.25</v>
      </c>
      <c r="E604" s="2">
        <v>50.81</v>
      </c>
      <c r="F604" s="2">
        <v>540683.41</v>
      </c>
    </row>
    <row r="605" spans="1:6" x14ac:dyDescent="0.2">
      <c r="A605" t="s">
        <v>40</v>
      </c>
      <c r="B605" t="s">
        <v>41</v>
      </c>
      <c r="C605" s="2">
        <v>125903.3</v>
      </c>
      <c r="D605" s="2">
        <v>24920.240000000002</v>
      </c>
      <c r="E605" s="2">
        <v>19.79</v>
      </c>
      <c r="F605" s="2">
        <v>150823.54</v>
      </c>
    </row>
    <row r="606" spans="1:6" x14ac:dyDescent="0.2">
      <c r="A606" t="s">
        <v>42</v>
      </c>
      <c r="B606" t="s">
        <v>43</v>
      </c>
      <c r="C606" s="2">
        <v>3285.7</v>
      </c>
      <c r="D606" s="2">
        <v>9969.14</v>
      </c>
      <c r="E606" s="2">
        <v>303.41000000000003</v>
      </c>
      <c r="F606" s="2">
        <v>13254.84</v>
      </c>
    </row>
    <row r="607" spans="1:6" x14ac:dyDescent="0.2">
      <c r="A607" t="s">
        <v>48</v>
      </c>
      <c r="B607" t="s">
        <v>49</v>
      </c>
      <c r="C607" s="2">
        <v>265.45</v>
      </c>
      <c r="D607" s="2">
        <v>0</v>
      </c>
      <c r="E607" s="2">
        <v>0</v>
      </c>
      <c r="F607" s="2">
        <v>265.45</v>
      </c>
    </row>
    <row r="608" spans="1:6" x14ac:dyDescent="0.2">
      <c r="A608" t="s">
        <v>50</v>
      </c>
      <c r="B608" t="s">
        <v>87</v>
      </c>
      <c r="C608" s="2">
        <v>3887.14</v>
      </c>
      <c r="D608" s="2">
        <v>1000</v>
      </c>
      <c r="E608" s="2">
        <v>25.73</v>
      </c>
      <c r="F608" s="2">
        <v>4887.1400000000003</v>
      </c>
    </row>
    <row r="609" spans="1:6" x14ac:dyDescent="0.2">
      <c r="A609" s="1" t="s">
        <v>51</v>
      </c>
      <c r="B609" s="1" t="s">
        <v>7</v>
      </c>
      <c r="C609" s="3">
        <v>5500</v>
      </c>
      <c r="D609" s="3">
        <v>-630</v>
      </c>
      <c r="E609" s="3">
        <v>-11.45</v>
      </c>
      <c r="F609" s="3">
        <v>4870</v>
      </c>
    </row>
    <row r="610" spans="1:6" x14ac:dyDescent="0.2">
      <c r="A610" t="s">
        <v>54</v>
      </c>
      <c r="B610" t="s">
        <v>55</v>
      </c>
      <c r="C610" s="2">
        <v>5500</v>
      </c>
      <c r="D610" s="2">
        <v>-880</v>
      </c>
      <c r="E610" s="2">
        <v>-16</v>
      </c>
      <c r="F610" s="2">
        <v>4620</v>
      </c>
    </row>
    <row r="611" spans="1:6" x14ac:dyDescent="0.2">
      <c r="A611" t="s">
        <v>56</v>
      </c>
      <c r="B611" t="s">
        <v>57</v>
      </c>
      <c r="C611" s="2">
        <v>0</v>
      </c>
      <c r="D611" s="2">
        <v>250</v>
      </c>
      <c r="E611" s="2">
        <v>100</v>
      </c>
      <c r="F611" s="2">
        <v>250</v>
      </c>
    </row>
    <row r="612" spans="1:6" x14ac:dyDescent="0.2">
      <c r="A612" s="13" t="s">
        <v>83</v>
      </c>
      <c r="B612" s="13"/>
      <c r="C612" s="12">
        <v>5555450.7599999998</v>
      </c>
      <c r="D612" s="12">
        <v>3212668.11</v>
      </c>
      <c r="E612" s="12">
        <v>57.83</v>
      </c>
      <c r="F612" s="12">
        <v>8768118.8699999992</v>
      </c>
    </row>
    <row r="613" spans="1:6" x14ac:dyDescent="0.2">
      <c r="A613" s="1" t="s">
        <v>37</v>
      </c>
      <c r="B613" s="1" t="s">
        <v>6</v>
      </c>
      <c r="C613" s="3">
        <v>5555450.7599999998</v>
      </c>
      <c r="D613" s="3">
        <v>3212668.11</v>
      </c>
      <c r="E613" s="3">
        <v>57.83</v>
      </c>
      <c r="F613" s="3">
        <v>8768118.8699999992</v>
      </c>
    </row>
    <row r="614" spans="1:6" x14ac:dyDescent="0.2">
      <c r="A614" t="s">
        <v>38</v>
      </c>
      <c r="B614" t="s">
        <v>39</v>
      </c>
      <c r="C614" s="2">
        <v>4518038.87</v>
      </c>
      <c r="D614" s="2">
        <v>2437577.14</v>
      </c>
      <c r="E614" s="2">
        <v>53.95</v>
      </c>
      <c r="F614" s="2">
        <v>6955616.0099999998</v>
      </c>
    </row>
    <row r="615" spans="1:6" x14ac:dyDescent="0.2">
      <c r="A615" t="s">
        <v>40</v>
      </c>
      <c r="B615" t="s">
        <v>41</v>
      </c>
      <c r="C615" s="2">
        <v>1027297.33</v>
      </c>
      <c r="D615" s="2">
        <v>785205.53</v>
      </c>
      <c r="E615" s="2">
        <v>76.430000000000007</v>
      </c>
      <c r="F615" s="2">
        <v>1812502.86</v>
      </c>
    </row>
    <row r="616" spans="1:6" x14ac:dyDescent="0.2">
      <c r="A616" t="s">
        <v>42</v>
      </c>
      <c r="B616" t="s">
        <v>43</v>
      </c>
      <c r="C616" s="2">
        <v>10114.56</v>
      </c>
      <c r="D616" s="2">
        <v>-10114.56</v>
      </c>
      <c r="E616" s="2">
        <v>-100</v>
      </c>
      <c r="F616" s="2">
        <v>0</v>
      </c>
    </row>
    <row r="617" spans="1:6" x14ac:dyDescent="0.2">
      <c r="A617" s="13" t="s">
        <v>80</v>
      </c>
      <c r="B617" s="13"/>
      <c r="C617" s="12">
        <v>189604.12</v>
      </c>
      <c r="D617" s="12">
        <v>31854.03</v>
      </c>
      <c r="E617" s="12">
        <v>16.8</v>
      </c>
      <c r="F617" s="12">
        <v>221458.15</v>
      </c>
    </row>
    <row r="618" spans="1:6" x14ac:dyDescent="0.2">
      <c r="A618" s="1" t="s">
        <v>37</v>
      </c>
      <c r="B618" s="1" t="s">
        <v>6</v>
      </c>
      <c r="C618" s="3">
        <v>189604.12</v>
      </c>
      <c r="D618" s="3">
        <v>31854.03</v>
      </c>
      <c r="E618" s="3">
        <v>16.8</v>
      </c>
      <c r="F618" s="3">
        <v>221458.15</v>
      </c>
    </row>
    <row r="619" spans="1:6" x14ac:dyDescent="0.2">
      <c r="A619" t="s">
        <v>38</v>
      </c>
      <c r="B619" t="s">
        <v>39</v>
      </c>
      <c r="C619" s="2">
        <v>121712.78</v>
      </c>
      <c r="D619" s="2">
        <v>37787.910000000003</v>
      </c>
      <c r="E619" s="2">
        <v>31.05</v>
      </c>
      <c r="F619" s="2">
        <v>159500.69</v>
      </c>
    </row>
    <row r="620" spans="1:6" x14ac:dyDescent="0.2">
      <c r="A620" t="s">
        <v>40</v>
      </c>
      <c r="B620" t="s">
        <v>41</v>
      </c>
      <c r="C620" s="2">
        <v>66099.259999999995</v>
      </c>
      <c r="D620" s="2">
        <v>-9533.8799999999992</v>
      </c>
      <c r="E620" s="2">
        <v>-14.42</v>
      </c>
      <c r="F620" s="2">
        <v>56565.38</v>
      </c>
    </row>
    <row r="621" spans="1:6" x14ac:dyDescent="0.2">
      <c r="A621" t="s">
        <v>48</v>
      </c>
      <c r="B621" t="s">
        <v>49</v>
      </c>
      <c r="C621" s="2">
        <v>1792.08</v>
      </c>
      <c r="D621" s="2">
        <v>3600</v>
      </c>
      <c r="E621" s="2">
        <v>200.88</v>
      </c>
      <c r="F621" s="2">
        <v>5392.08</v>
      </c>
    </row>
    <row r="622" spans="1:6" x14ac:dyDescent="0.2">
      <c r="A622" s="13" t="s">
        <v>76</v>
      </c>
      <c r="B622" s="13"/>
      <c r="C622" s="12">
        <v>1000</v>
      </c>
      <c r="D622" s="12">
        <v>1826</v>
      </c>
      <c r="E622" s="12">
        <v>182.6</v>
      </c>
      <c r="F622" s="12">
        <v>2826</v>
      </c>
    </row>
    <row r="623" spans="1:6" x14ac:dyDescent="0.2">
      <c r="A623" s="1" t="s">
        <v>37</v>
      </c>
      <c r="B623" s="1" t="s">
        <v>6</v>
      </c>
      <c r="C623" s="3">
        <v>500</v>
      </c>
      <c r="D623" s="3">
        <v>446</v>
      </c>
      <c r="E623" s="3">
        <v>89.2</v>
      </c>
      <c r="F623" s="3">
        <v>946</v>
      </c>
    </row>
    <row r="624" spans="1:6" x14ac:dyDescent="0.2">
      <c r="A624" t="s">
        <v>40</v>
      </c>
      <c r="B624" t="s">
        <v>41</v>
      </c>
      <c r="C624" s="2">
        <v>500</v>
      </c>
      <c r="D624" s="2">
        <v>446</v>
      </c>
      <c r="E624" s="2">
        <v>89.2</v>
      </c>
      <c r="F624" s="2">
        <v>946</v>
      </c>
    </row>
    <row r="625" spans="1:6" x14ac:dyDescent="0.2">
      <c r="A625" s="1" t="s">
        <v>51</v>
      </c>
      <c r="B625" s="1" t="s">
        <v>7</v>
      </c>
      <c r="C625" s="3">
        <v>500</v>
      </c>
      <c r="D625" s="3">
        <v>1380</v>
      </c>
      <c r="E625" s="3">
        <v>276</v>
      </c>
      <c r="F625" s="3">
        <v>1880</v>
      </c>
    </row>
    <row r="626" spans="1:6" x14ac:dyDescent="0.2">
      <c r="A626" t="s">
        <v>54</v>
      </c>
      <c r="B626" t="s">
        <v>55</v>
      </c>
      <c r="C626" s="2">
        <v>500</v>
      </c>
      <c r="D626" s="2">
        <v>1380</v>
      </c>
      <c r="E626" s="2">
        <v>276</v>
      </c>
      <c r="F626" s="2">
        <v>1880</v>
      </c>
    </row>
    <row r="627" spans="1:6" x14ac:dyDescent="0.2">
      <c r="A627" s="13" t="s">
        <v>74</v>
      </c>
      <c r="B627" s="13"/>
      <c r="C627" s="12">
        <v>3929.68</v>
      </c>
      <c r="D627" s="12">
        <v>15284.8</v>
      </c>
      <c r="E627" s="12">
        <v>388.96</v>
      </c>
      <c r="F627" s="12">
        <v>19214.48</v>
      </c>
    </row>
    <row r="628" spans="1:6" x14ac:dyDescent="0.2">
      <c r="A628" s="1" t="s">
        <v>37</v>
      </c>
      <c r="B628" s="1" t="s">
        <v>6</v>
      </c>
      <c r="C628" s="3">
        <v>3929.68</v>
      </c>
      <c r="D628" s="3">
        <v>15284.8</v>
      </c>
      <c r="E628" s="3">
        <v>388.96</v>
      </c>
      <c r="F628" s="3">
        <v>19214.48</v>
      </c>
    </row>
    <row r="629" spans="1:6" x14ac:dyDescent="0.2">
      <c r="A629" t="s">
        <v>40</v>
      </c>
      <c r="B629" t="s">
        <v>41</v>
      </c>
      <c r="C629" s="2">
        <v>3929.68</v>
      </c>
      <c r="D629" s="2">
        <v>15284.8</v>
      </c>
      <c r="E629" s="2">
        <v>388.96</v>
      </c>
      <c r="F629" s="2">
        <v>19214.48</v>
      </c>
    </row>
    <row r="630" spans="1:6" x14ac:dyDescent="0.2">
      <c r="A630" s="28" t="s">
        <v>190</v>
      </c>
      <c r="B630" s="28"/>
      <c r="C630" s="27">
        <v>7499219.9900000002</v>
      </c>
      <c r="D630" s="27">
        <v>422727.38</v>
      </c>
      <c r="E630" s="27">
        <v>5.64</v>
      </c>
      <c r="F630" s="27">
        <v>7921947.3700000001</v>
      </c>
    </row>
    <row r="631" spans="1:6" x14ac:dyDescent="0.2">
      <c r="A631" s="13" t="s">
        <v>85</v>
      </c>
      <c r="B631" s="13"/>
      <c r="C631" s="12">
        <v>24538.75</v>
      </c>
      <c r="D631" s="12">
        <v>421.25</v>
      </c>
      <c r="E631" s="12">
        <v>1.72</v>
      </c>
      <c r="F631" s="12">
        <v>24960</v>
      </c>
    </row>
    <row r="632" spans="1:6" x14ac:dyDescent="0.2">
      <c r="A632" s="1" t="s">
        <v>37</v>
      </c>
      <c r="B632" s="1" t="s">
        <v>6</v>
      </c>
      <c r="C632" s="3">
        <v>24538.75</v>
      </c>
      <c r="D632" s="3">
        <v>421.25</v>
      </c>
      <c r="E632" s="3">
        <v>1.72</v>
      </c>
      <c r="F632" s="3">
        <v>24960</v>
      </c>
    </row>
    <row r="633" spans="1:6" x14ac:dyDescent="0.2">
      <c r="A633" t="s">
        <v>38</v>
      </c>
      <c r="B633" t="s">
        <v>39</v>
      </c>
      <c r="C633" s="2">
        <v>20638.75</v>
      </c>
      <c r="D633" s="2">
        <v>626.25</v>
      </c>
      <c r="E633" s="2">
        <v>3.03</v>
      </c>
      <c r="F633" s="2">
        <v>21265</v>
      </c>
    </row>
    <row r="634" spans="1:6" x14ac:dyDescent="0.2">
      <c r="A634" t="s">
        <v>40</v>
      </c>
      <c r="B634" t="s">
        <v>41</v>
      </c>
      <c r="C634" s="2">
        <v>3900</v>
      </c>
      <c r="D634" s="2">
        <v>-205</v>
      </c>
      <c r="E634" s="2">
        <v>-5.26</v>
      </c>
      <c r="F634" s="2">
        <v>3695</v>
      </c>
    </row>
    <row r="635" spans="1:6" x14ac:dyDescent="0.2">
      <c r="A635" s="13" t="s">
        <v>83</v>
      </c>
      <c r="B635" s="13"/>
      <c r="C635" s="12">
        <v>7028772.8899999997</v>
      </c>
      <c r="D635" s="12">
        <v>418453.61</v>
      </c>
      <c r="E635" s="12">
        <v>5.95</v>
      </c>
      <c r="F635" s="12">
        <v>7447226.5</v>
      </c>
    </row>
    <row r="636" spans="1:6" x14ac:dyDescent="0.2">
      <c r="A636" s="1" t="s">
        <v>37</v>
      </c>
      <c r="B636" s="1" t="s">
        <v>6</v>
      </c>
      <c r="C636" s="3">
        <v>6638772.8899999997</v>
      </c>
      <c r="D636" s="3">
        <v>777198.61</v>
      </c>
      <c r="E636" s="3">
        <v>11.71</v>
      </c>
      <c r="F636" s="3">
        <v>7415971.5</v>
      </c>
    </row>
    <row r="637" spans="1:6" x14ac:dyDescent="0.2">
      <c r="A637" t="s">
        <v>38</v>
      </c>
      <c r="B637" t="s">
        <v>39</v>
      </c>
      <c r="C637" s="2">
        <v>5591319.9699999997</v>
      </c>
      <c r="D637" s="2">
        <v>695207.74</v>
      </c>
      <c r="E637" s="2">
        <v>12.43</v>
      </c>
      <c r="F637" s="2">
        <v>6286527.71</v>
      </c>
    </row>
    <row r="638" spans="1:6" x14ac:dyDescent="0.2">
      <c r="A638" t="s">
        <v>40</v>
      </c>
      <c r="B638" t="s">
        <v>41</v>
      </c>
      <c r="C638" s="2">
        <v>1040652.92</v>
      </c>
      <c r="D638" s="2">
        <v>86640.87</v>
      </c>
      <c r="E638" s="2">
        <v>8.33</v>
      </c>
      <c r="F638" s="2">
        <v>1127293.79</v>
      </c>
    </row>
    <row r="639" spans="1:6" x14ac:dyDescent="0.2">
      <c r="A639" t="s">
        <v>42</v>
      </c>
      <c r="B639" t="s">
        <v>43</v>
      </c>
      <c r="C639" s="2">
        <v>6800</v>
      </c>
      <c r="D639" s="2">
        <v>-4980</v>
      </c>
      <c r="E639" s="2">
        <v>-73.239999999999995</v>
      </c>
      <c r="F639" s="2">
        <v>1820</v>
      </c>
    </row>
    <row r="640" spans="1:6" x14ac:dyDescent="0.2">
      <c r="A640" t="s">
        <v>50</v>
      </c>
      <c r="B640" t="s">
        <v>87</v>
      </c>
      <c r="C640" s="2">
        <v>0</v>
      </c>
      <c r="D640" s="2">
        <v>330</v>
      </c>
      <c r="E640" s="2">
        <v>100</v>
      </c>
      <c r="F640" s="2">
        <v>330</v>
      </c>
    </row>
    <row r="641" spans="1:6" x14ac:dyDescent="0.2">
      <c r="A641" s="1" t="s">
        <v>51</v>
      </c>
      <c r="B641" s="1" t="s">
        <v>7</v>
      </c>
      <c r="C641" s="3">
        <v>390000</v>
      </c>
      <c r="D641" s="3">
        <v>-358745</v>
      </c>
      <c r="E641" s="3">
        <v>-91.99</v>
      </c>
      <c r="F641" s="3">
        <v>31255</v>
      </c>
    </row>
    <row r="642" spans="1:6" x14ac:dyDescent="0.2">
      <c r="A642" t="s">
        <v>54</v>
      </c>
      <c r="B642" t="s">
        <v>55</v>
      </c>
      <c r="C642" s="2">
        <v>390000</v>
      </c>
      <c r="D642" s="2">
        <v>-358745</v>
      </c>
      <c r="E642" s="2">
        <v>-91.99</v>
      </c>
      <c r="F642" s="2">
        <v>31255</v>
      </c>
    </row>
    <row r="643" spans="1:6" x14ac:dyDescent="0.2">
      <c r="A643" s="13" t="s">
        <v>80</v>
      </c>
      <c r="B643" s="13"/>
      <c r="C643" s="12">
        <v>445908.35</v>
      </c>
      <c r="D643" s="12">
        <v>-5.53</v>
      </c>
      <c r="E643" s="12">
        <v>0</v>
      </c>
      <c r="F643" s="12">
        <v>445902.82</v>
      </c>
    </row>
    <row r="644" spans="1:6" x14ac:dyDescent="0.2">
      <c r="A644" s="1" t="s">
        <v>37</v>
      </c>
      <c r="B644" s="1" t="s">
        <v>6</v>
      </c>
      <c r="C644" s="3">
        <v>445908.35</v>
      </c>
      <c r="D644" s="3">
        <v>-5.53</v>
      </c>
      <c r="E644" s="3">
        <v>0</v>
      </c>
      <c r="F644" s="3">
        <v>445902.82</v>
      </c>
    </row>
    <row r="645" spans="1:6" x14ac:dyDescent="0.2">
      <c r="A645" t="s">
        <v>38</v>
      </c>
      <c r="B645" t="s">
        <v>39</v>
      </c>
      <c r="C645" s="2">
        <v>372623.64</v>
      </c>
      <c r="D645" s="2">
        <v>-67178.38</v>
      </c>
      <c r="E645" s="2">
        <v>-18.03</v>
      </c>
      <c r="F645" s="2">
        <v>305445.26</v>
      </c>
    </row>
    <row r="646" spans="1:6" x14ac:dyDescent="0.2">
      <c r="A646" t="s">
        <v>40</v>
      </c>
      <c r="B646" t="s">
        <v>41</v>
      </c>
      <c r="C646" s="2">
        <v>73284.710000000006</v>
      </c>
      <c r="D646" s="2">
        <v>62172.85</v>
      </c>
      <c r="E646" s="2">
        <v>84.84</v>
      </c>
      <c r="F646" s="2">
        <v>135457.56</v>
      </c>
    </row>
    <row r="647" spans="1:6" x14ac:dyDescent="0.2">
      <c r="A647" t="s">
        <v>42</v>
      </c>
      <c r="B647" t="s">
        <v>43</v>
      </c>
      <c r="C647" s="2">
        <v>0</v>
      </c>
      <c r="D647" s="2">
        <v>5000</v>
      </c>
      <c r="E647" s="2">
        <v>100</v>
      </c>
      <c r="F647" s="2">
        <v>5000</v>
      </c>
    </row>
    <row r="648" spans="1:6" x14ac:dyDescent="0.2">
      <c r="A648" s="13" t="s">
        <v>74</v>
      </c>
      <c r="B648" s="13"/>
      <c r="C648" s="12">
        <v>0</v>
      </c>
      <c r="D648" s="12">
        <v>3858.05</v>
      </c>
      <c r="E648" s="12">
        <v>100</v>
      </c>
      <c r="F648" s="12">
        <v>3858.05</v>
      </c>
    </row>
    <row r="649" spans="1:6" x14ac:dyDescent="0.2">
      <c r="A649" s="1" t="s">
        <v>37</v>
      </c>
      <c r="B649" s="1" t="s">
        <v>6</v>
      </c>
      <c r="C649" s="3">
        <v>0</v>
      </c>
      <c r="D649" s="3">
        <v>3858.05</v>
      </c>
      <c r="E649" s="3">
        <v>100</v>
      </c>
      <c r="F649" s="3">
        <v>3858.05</v>
      </c>
    </row>
    <row r="650" spans="1:6" x14ac:dyDescent="0.2">
      <c r="A650" t="s">
        <v>40</v>
      </c>
      <c r="B650" t="s">
        <v>41</v>
      </c>
      <c r="C650" s="2">
        <v>0</v>
      </c>
      <c r="D650" s="2">
        <v>3858.05</v>
      </c>
      <c r="E650" s="2">
        <v>100</v>
      </c>
      <c r="F650" s="2">
        <v>3858.05</v>
      </c>
    </row>
    <row r="651" spans="1:6" x14ac:dyDescent="0.2">
      <c r="A651" s="28" t="s">
        <v>189</v>
      </c>
      <c r="B651" s="28"/>
      <c r="C651" s="27">
        <v>220000</v>
      </c>
      <c r="D651" s="27">
        <v>-100000</v>
      </c>
      <c r="E651" s="27">
        <v>-45.45</v>
      </c>
      <c r="F651" s="27">
        <v>120000</v>
      </c>
    </row>
    <row r="652" spans="1:6" x14ac:dyDescent="0.2">
      <c r="A652" s="34" t="s">
        <v>295</v>
      </c>
      <c r="B652" s="34"/>
      <c r="C652" s="33">
        <v>220000</v>
      </c>
      <c r="D652" s="33">
        <v>-100000</v>
      </c>
      <c r="E652" s="33">
        <v>-45.45</v>
      </c>
      <c r="F652" s="33">
        <v>120000</v>
      </c>
    </row>
    <row r="653" spans="1:6" x14ac:dyDescent="0.2">
      <c r="A653" s="1" t="s">
        <v>37</v>
      </c>
      <c r="B653" s="1" t="s">
        <v>6</v>
      </c>
      <c r="C653" s="3">
        <v>120000</v>
      </c>
      <c r="D653" s="3">
        <v>-50000</v>
      </c>
      <c r="E653" s="3">
        <v>-41.67</v>
      </c>
      <c r="F653" s="3">
        <v>70000</v>
      </c>
    </row>
    <row r="654" spans="1:6" x14ac:dyDescent="0.2">
      <c r="A654" t="s">
        <v>40</v>
      </c>
      <c r="B654" t="s">
        <v>41</v>
      </c>
      <c r="C654" s="2">
        <v>120000</v>
      </c>
      <c r="D654" s="2">
        <v>-50000</v>
      </c>
      <c r="E654" s="2">
        <v>-41.67</v>
      </c>
      <c r="F654" s="2">
        <v>70000</v>
      </c>
    </row>
    <row r="655" spans="1:6" x14ac:dyDescent="0.2">
      <c r="A655" s="1" t="s">
        <v>51</v>
      </c>
      <c r="B655" s="1" t="s">
        <v>7</v>
      </c>
      <c r="C655" s="3">
        <v>100000</v>
      </c>
      <c r="D655" s="3">
        <v>-50000</v>
      </c>
      <c r="E655" s="3">
        <v>-50</v>
      </c>
      <c r="F655" s="3">
        <v>50000</v>
      </c>
    </row>
    <row r="656" spans="1:6" x14ac:dyDescent="0.2">
      <c r="A656" t="s">
        <v>56</v>
      </c>
      <c r="B656" t="s">
        <v>57</v>
      </c>
      <c r="C656" s="2">
        <v>100000</v>
      </c>
      <c r="D656" s="2">
        <v>-50000</v>
      </c>
      <c r="E656" s="2">
        <v>-50</v>
      </c>
      <c r="F656" s="2">
        <v>50000</v>
      </c>
    </row>
    <row r="657" spans="1:6" x14ac:dyDescent="0.2">
      <c r="A657" s="28" t="s">
        <v>188</v>
      </c>
      <c r="B657" s="28"/>
      <c r="C657" s="27">
        <v>160304.79</v>
      </c>
      <c r="D657" s="27">
        <v>0</v>
      </c>
      <c r="E657" s="27">
        <v>0</v>
      </c>
      <c r="F657" s="27">
        <v>160304.79</v>
      </c>
    </row>
    <row r="658" spans="1:6" x14ac:dyDescent="0.2">
      <c r="A658" s="34" t="s">
        <v>295</v>
      </c>
      <c r="B658" s="34"/>
      <c r="C658" s="33">
        <v>76021.56</v>
      </c>
      <c r="D658" s="33">
        <v>0</v>
      </c>
      <c r="E658" s="33">
        <v>0</v>
      </c>
      <c r="F658" s="33">
        <v>76021.56</v>
      </c>
    </row>
    <row r="659" spans="1:6" x14ac:dyDescent="0.2">
      <c r="A659" s="1" t="s">
        <v>37</v>
      </c>
      <c r="B659" s="1" t="s">
        <v>6</v>
      </c>
      <c r="C659" s="3">
        <v>1092.2</v>
      </c>
      <c r="D659" s="3">
        <v>0</v>
      </c>
      <c r="E659" s="3">
        <v>0</v>
      </c>
      <c r="F659" s="3">
        <v>1092.2</v>
      </c>
    </row>
    <row r="660" spans="1:6" x14ac:dyDescent="0.2">
      <c r="A660" t="s">
        <v>38</v>
      </c>
      <c r="B660" t="s">
        <v>39</v>
      </c>
      <c r="C660" s="2">
        <v>776.3</v>
      </c>
      <c r="D660" s="2">
        <v>0</v>
      </c>
      <c r="E660" s="2">
        <v>0</v>
      </c>
      <c r="F660" s="2">
        <v>776.3</v>
      </c>
    </row>
    <row r="661" spans="1:6" x14ac:dyDescent="0.2">
      <c r="A661" t="s">
        <v>40</v>
      </c>
      <c r="B661" t="s">
        <v>41</v>
      </c>
      <c r="C661" s="2">
        <v>315.89999999999998</v>
      </c>
      <c r="D661" s="2">
        <v>0</v>
      </c>
      <c r="E661" s="2">
        <v>0</v>
      </c>
      <c r="F661" s="2">
        <v>315.89999999999998</v>
      </c>
    </row>
    <row r="662" spans="1:6" x14ac:dyDescent="0.2">
      <c r="A662" s="1" t="s">
        <v>51</v>
      </c>
      <c r="B662" s="1" t="s">
        <v>7</v>
      </c>
      <c r="C662" s="3">
        <v>74929.36</v>
      </c>
      <c r="D662" s="3">
        <v>0</v>
      </c>
      <c r="E662" s="3">
        <v>0</v>
      </c>
      <c r="F662" s="3">
        <v>74929.36</v>
      </c>
    </row>
    <row r="663" spans="1:6" x14ac:dyDescent="0.2">
      <c r="A663" t="s">
        <v>56</v>
      </c>
      <c r="B663" t="s">
        <v>57</v>
      </c>
      <c r="C663" s="2">
        <v>74929.36</v>
      </c>
      <c r="D663" s="2">
        <v>0</v>
      </c>
      <c r="E663" s="2">
        <v>0</v>
      </c>
      <c r="F663" s="2">
        <v>74929.36</v>
      </c>
    </row>
    <row r="664" spans="1:6" x14ac:dyDescent="0.2">
      <c r="A664" s="34" t="s">
        <v>294</v>
      </c>
      <c r="B664" s="34"/>
      <c r="C664" s="33">
        <v>84283.23</v>
      </c>
      <c r="D664" s="33">
        <v>0</v>
      </c>
      <c r="E664" s="33">
        <v>0</v>
      </c>
      <c r="F664" s="33">
        <v>84283.23</v>
      </c>
    </row>
    <row r="665" spans="1:6" x14ac:dyDescent="0.2">
      <c r="A665" s="1" t="s">
        <v>37</v>
      </c>
      <c r="B665" s="1" t="s">
        <v>6</v>
      </c>
      <c r="C665" s="3">
        <v>6197.7</v>
      </c>
      <c r="D665" s="3">
        <v>0</v>
      </c>
      <c r="E665" s="3">
        <v>0</v>
      </c>
      <c r="F665" s="3">
        <v>6197.7</v>
      </c>
    </row>
    <row r="666" spans="1:6" x14ac:dyDescent="0.2">
      <c r="A666" t="s">
        <v>38</v>
      </c>
      <c r="B666" t="s">
        <v>39</v>
      </c>
      <c r="C666" s="2">
        <v>4399.0600000000004</v>
      </c>
      <c r="D666" s="2">
        <v>0</v>
      </c>
      <c r="E666" s="2">
        <v>0</v>
      </c>
      <c r="F666" s="2">
        <v>4399.0600000000004</v>
      </c>
    </row>
    <row r="667" spans="1:6" x14ac:dyDescent="0.2">
      <c r="A667" t="s">
        <v>40</v>
      </c>
      <c r="B667" t="s">
        <v>41</v>
      </c>
      <c r="C667" s="2">
        <v>1798.64</v>
      </c>
      <c r="D667" s="2">
        <v>0</v>
      </c>
      <c r="E667" s="2">
        <v>0</v>
      </c>
      <c r="F667" s="2">
        <v>1798.64</v>
      </c>
    </row>
    <row r="668" spans="1:6" x14ac:dyDescent="0.2">
      <c r="A668" s="1" t="s">
        <v>51</v>
      </c>
      <c r="B668" s="1" t="s">
        <v>7</v>
      </c>
      <c r="C668" s="3">
        <v>78085.53</v>
      </c>
      <c r="D668" s="3">
        <v>0</v>
      </c>
      <c r="E668" s="3">
        <v>0</v>
      </c>
      <c r="F668" s="3">
        <v>78085.53</v>
      </c>
    </row>
    <row r="669" spans="1:6" x14ac:dyDescent="0.2">
      <c r="A669" t="s">
        <v>56</v>
      </c>
      <c r="B669" t="s">
        <v>57</v>
      </c>
      <c r="C669" s="2">
        <v>78085.53</v>
      </c>
      <c r="D669" s="2">
        <v>0</v>
      </c>
      <c r="E669" s="2">
        <v>0</v>
      </c>
      <c r="F669" s="2">
        <v>78085.53</v>
      </c>
    </row>
    <row r="670" spans="1:6" x14ac:dyDescent="0.2">
      <c r="A670" s="30" t="s">
        <v>159</v>
      </c>
      <c r="B670" s="30"/>
      <c r="C670" s="29">
        <v>3927322.26</v>
      </c>
      <c r="D670" s="29">
        <v>1008711.14</v>
      </c>
      <c r="E670" s="29">
        <v>25.68</v>
      </c>
      <c r="F670" s="29">
        <v>4936033.4000000004</v>
      </c>
    </row>
    <row r="671" spans="1:6" x14ac:dyDescent="0.2">
      <c r="A671" s="28" t="s">
        <v>158</v>
      </c>
      <c r="B671" s="28"/>
      <c r="C671" s="27">
        <v>1026854</v>
      </c>
      <c r="D671" s="27">
        <v>132999</v>
      </c>
      <c r="E671" s="27">
        <v>12.95</v>
      </c>
      <c r="F671" s="27">
        <v>1159853</v>
      </c>
    </row>
    <row r="672" spans="1:6" x14ac:dyDescent="0.2">
      <c r="A672" s="13" t="s">
        <v>79</v>
      </c>
      <c r="B672" s="13"/>
      <c r="C672" s="12">
        <v>1026854</v>
      </c>
      <c r="D672" s="12">
        <v>132999</v>
      </c>
      <c r="E672" s="12">
        <v>12.95</v>
      </c>
      <c r="F672" s="12">
        <v>1159853</v>
      </c>
    </row>
    <row r="673" spans="1:6" x14ac:dyDescent="0.2">
      <c r="A673" s="1" t="s">
        <v>37</v>
      </c>
      <c r="B673" s="1" t="s">
        <v>6</v>
      </c>
      <c r="C673" s="3">
        <v>935897</v>
      </c>
      <c r="D673" s="3">
        <v>132999</v>
      </c>
      <c r="E673" s="3">
        <v>14.21</v>
      </c>
      <c r="F673" s="3">
        <v>1068896</v>
      </c>
    </row>
    <row r="674" spans="1:6" x14ac:dyDescent="0.2">
      <c r="A674" t="s">
        <v>38</v>
      </c>
      <c r="B674" t="s">
        <v>39</v>
      </c>
      <c r="C674" s="2">
        <v>915989</v>
      </c>
      <c r="D674" s="2">
        <v>140499</v>
      </c>
      <c r="E674" s="2">
        <v>15.34</v>
      </c>
      <c r="F674" s="2">
        <v>1056488</v>
      </c>
    </row>
    <row r="675" spans="1:6" x14ac:dyDescent="0.2">
      <c r="A675" t="s">
        <v>40</v>
      </c>
      <c r="B675" t="s">
        <v>41</v>
      </c>
      <c r="C675" s="2">
        <v>19908</v>
      </c>
      <c r="D675" s="2">
        <v>-7500</v>
      </c>
      <c r="E675" s="2">
        <v>-37.67</v>
      </c>
      <c r="F675" s="2">
        <v>12408</v>
      </c>
    </row>
    <row r="676" spans="1:6" x14ac:dyDescent="0.2">
      <c r="A676" s="1" t="s">
        <v>51</v>
      </c>
      <c r="B676" s="1" t="s">
        <v>7</v>
      </c>
      <c r="C676" s="3">
        <v>90957</v>
      </c>
      <c r="D676" s="3">
        <v>0</v>
      </c>
      <c r="E676" s="3">
        <v>0</v>
      </c>
      <c r="F676" s="3">
        <v>90957</v>
      </c>
    </row>
    <row r="677" spans="1:6" x14ac:dyDescent="0.2">
      <c r="A677" t="s">
        <v>54</v>
      </c>
      <c r="B677" t="s">
        <v>55</v>
      </c>
      <c r="C677" s="2">
        <v>43862</v>
      </c>
      <c r="D677" s="2">
        <v>22290</v>
      </c>
      <c r="E677" s="2">
        <v>50.82</v>
      </c>
      <c r="F677" s="2">
        <v>66152</v>
      </c>
    </row>
    <row r="678" spans="1:6" x14ac:dyDescent="0.2">
      <c r="A678" t="s">
        <v>56</v>
      </c>
      <c r="B678" t="s">
        <v>57</v>
      </c>
      <c r="C678" s="2">
        <v>47095</v>
      </c>
      <c r="D678" s="2">
        <v>-22290</v>
      </c>
      <c r="E678" s="2">
        <v>-47.33</v>
      </c>
      <c r="F678" s="2">
        <v>24805</v>
      </c>
    </row>
    <row r="679" spans="1:6" x14ac:dyDescent="0.2">
      <c r="A679" s="28" t="s">
        <v>157</v>
      </c>
      <c r="B679" s="28"/>
      <c r="C679" s="27">
        <v>405960</v>
      </c>
      <c r="D679" s="27">
        <v>574910</v>
      </c>
      <c r="E679" s="27">
        <v>141.62</v>
      </c>
      <c r="F679" s="27">
        <v>980870</v>
      </c>
    </row>
    <row r="680" spans="1:6" x14ac:dyDescent="0.2">
      <c r="A680" s="13" t="s">
        <v>86</v>
      </c>
      <c r="B680" s="13"/>
      <c r="C680" s="12">
        <v>100000</v>
      </c>
      <c r="D680" s="12">
        <v>54110</v>
      </c>
      <c r="E680" s="12">
        <v>54.11</v>
      </c>
      <c r="F680" s="12">
        <v>154110</v>
      </c>
    </row>
    <row r="681" spans="1:6" x14ac:dyDescent="0.2">
      <c r="A681" s="1" t="s">
        <v>37</v>
      </c>
      <c r="B681" s="1" t="s">
        <v>6</v>
      </c>
      <c r="C681" s="3">
        <v>100000</v>
      </c>
      <c r="D681" s="3">
        <v>54110</v>
      </c>
      <c r="E681" s="3">
        <v>54.11</v>
      </c>
      <c r="F681" s="3">
        <v>154110</v>
      </c>
    </row>
    <row r="682" spans="1:6" x14ac:dyDescent="0.2">
      <c r="A682" t="s">
        <v>40</v>
      </c>
      <c r="B682" t="s">
        <v>41</v>
      </c>
      <c r="C682" s="2">
        <v>50000</v>
      </c>
      <c r="D682" s="2">
        <v>54110</v>
      </c>
      <c r="E682" s="2">
        <v>108.22</v>
      </c>
      <c r="F682" s="2">
        <v>104110</v>
      </c>
    </row>
    <row r="683" spans="1:6" x14ac:dyDescent="0.2">
      <c r="A683" t="s">
        <v>50</v>
      </c>
      <c r="B683" t="s">
        <v>87</v>
      </c>
      <c r="C683" s="2">
        <v>50000</v>
      </c>
      <c r="D683" s="2">
        <v>0</v>
      </c>
      <c r="E683" s="2">
        <v>0</v>
      </c>
      <c r="F683" s="2">
        <v>50000</v>
      </c>
    </row>
    <row r="684" spans="1:6" x14ac:dyDescent="0.2">
      <c r="A684" s="34" t="s">
        <v>295</v>
      </c>
      <c r="B684" s="34"/>
      <c r="C684" s="33">
        <v>264460</v>
      </c>
      <c r="D684" s="33">
        <v>490800</v>
      </c>
      <c r="E684" s="33">
        <v>185.59</v>
      </c>
      <c r="F684" s="33">
        <v>755260</v>
      </c>
    </row>
    <row r="685" spans="1:6" x14ac:dyDescent="0.2">
      <c r="A685" s="1" t="s">
        <v>37</v>
      </c>
      <c r="B685" s="1" t="s">
        <v>6</v>
      </c>
      <c r="C685" s="3">
        <v>264460</v>
      </c>
      <c r="D685" s="3">
        <v>340800</v>
      </c>
      <c r="E685" s="3">
        <v>128.87</v>
      </c>
      <c r="F685" s="3">
        <v>605260</v>
      </c>
    </row>
    <row r="686" spans="1:6" x14ac:dyDescent="0.2">
      <c r="A686" t="s">
        <v>40</v>
      </c>
      <c r="B686" t="s">
        <v>41</v>
      </c>
      <c r="C686" s="2">
        <v>3500</v>
      </c>
      <c r="D686" s="2">
        <v>1500</v>
      </c>
      <c r="E686" s="2">
        <v>42.86</v>
      </c>
      <c r="F686" s="2">
        <v>5000</v>
      </c>
    </row>
    <row r="687" spans="1:6" x14ac:dyDescent="0.2">
      <c r="A687" t="s">
        <v>50</v>
      </c>
      <c r="B687" t="s">
        <v>87</v>
      </c>
      <c r="C687" s="2">
        <v>260960</v>
      </c>
      <c r="D687" s="2">
        <v>339300</v>
      </c>
      <c r="E687" s="2">
        <v>130.02000000000001</v>
      </c>
      <c r="F687" s="2">
        <v>600260</v>
      </c>
    </row>
    <row r="688" spans="1:6" x14ac:dyDescent="0.2">
      <c r="A688" s="1" t="s">
        <v>51</v>
      </c>
      <c r="B688" s="1" t="s">
        <v>7</v>
      </c>
      <c r="C688" s="3">
        <v>0</v>
      </c>
      <c r="D688" s="3">
        <v>150000</v>
      </c>
      <c r="E688" s="3">
        <v>100</v>
      </c>
      <c r="F688" s="3">
        <v>150000</v>
      </c>
    </row>
    <row r="689" spans="1:6" x14ac:dyDescent="0.2">
      <c r="A689" t="s">
        <v>56</v>
      </c>
      <c r="B689" t="s">
        <v>57</v>
      </c>
      <c r="C689" s="2">
        <v>0</v>
      </c>
      <c r="D689" s="2">
        <v>150000</v>
      </c>
      <c r="E689" s="2">
        <v>100</v>
      </c>
      <c r="F689" s="2">
        <v>150000</v>
      </c>
    </row>
    <row r="690" spans="1:6" x14ac:dyDescent="0.2">
      <c r="A690" s="13" t="s">
        <v>84</v>
      </c>
      <c r="B690" s="13"/>
      <c r="C690" s="12">
        <v>41500</v>
      </c>
      <c r="D690" s="12">
        <v>0</v>
      </c>
      <c r="E690" s="12">
        <v>0</v>
      </c>
      <c r="F690" s="12">
        <v>41500</v>
      </c>
    </row>
    <row r="691" spans="1:6" x14ac:dyDescent="0.2">
      <c r="A691" s="1" t="s">
        <v>37</v>
      </c>
      <c r="B691" s="1" t="s">
        <v>6</v>
      </c>
      <c r="C691" s="3">
        <v>6570</v>
      </c>
      <c r="D691" s="3">
        <v>0</v>
      </c>
      <c r="E691" s="3">
        <v>0</v>
      </c>
      <c r="F691" s="3">
        <v>6570</v>
      </c>
    </row>
    <row r="692" spans="1:6" x14ac:dyDescent="0.2">
      <c r="A692" t="s">
        <v>42</v>
      </c>
      <c r="B692" t="s">
        <v>43</v>
      </c>
      <c r="C692" s="2">
        <v>6570</v>
      </c>
      <c r="D692" s="2">
        <v>0</v>
      </c>
      <c r="E692" s="2">
        <v>0</v>
      </c>
      <c r="F692" s="2">
        <v>6570</v>
      </c>
    </row>
    <row r="693" spans="1:6" x14ac:dyDescent="0.2">
      <c r="A693" s="1" t="s">
        <v>104</v>
      </c>
      <c r="B693" s="1" t="s">
        <v>12</v>
      </c>
      <c r="C693" s="3">
        <v>34930</v>
      </c>
      <c r="D693" s="3">
        <v>0</v>
      </c>
      <c r="E693" s="3">
        <v>0</v>
      </c>
      <c r="F693" s="3">
        <v>34930</v>
      </c>
    </row>
    <row r="694" spans="1:6" x14ac:dyDescent="0.2">
      <c r="A694" t="s">
        <v>99</v>
      </c>
      <c r="B694" t="s">
        <v>98</v>
      </c>
      <c r="C694" s="2">
        <v>34930</v>
      </c>
      <c r="D694" s="2">
        <v>0</v>
      </c>
      <c r="E694" s="2">
        <v>0</v>
      </c>
      <c r="F694" s="2">
        <v>34930</v>
      </c>
    </row>
    <row r="695" spans="1:6" x14ac:dyDescent="0.2">
      <c r="A695" s="34" t="s">
        <v>294</v>
      </c>
      <c r="B695" s="34"/>
      <c r="C695" s="33">
        <v>0</v>
      </c>
      <c r="D695" s="33">
        <v>30000</v>
      </c>
      <c r="E695" s="33">
        <v>100</v>
      </c>
      <c r="F695" s="33">
        <v>30000</v>
      </c>
    </row>
    <row r="696" spans="1:6" x14ac:dyDescent="0.2">
      <c r="A696" s="1" t="s">
        <v>37</v>
      </c>
      <c r="B696" s="1" t="s">
        <v>6</v>
      </c>
      <c r="C696" s="3">
        <v>0</v>
      </c>
      <c r="D696" s="3">
        <v>30000</v>
      </c>
      <c r="E696" s="3">
        <v>100</v>
      </c>
      <c r="F696" s="3">
        <v>30000</v>
      </c>
    </row>
    <row r="697" spans="1:6" x14ac:dyDescent="0.2">
      <c r="A697" t="s">
        <v>50</v>
      </c>
      <c r="B697" t="s">
        <v>87</v>
      </c>
      <c r="C697" s="2">
        <v>0</v>
      </c>
      <c r="D697" s="2">
        <v>30000</v>
      </c>
      <c r="E697" s="2">
        <v>100</v>
      </c>
      <c r="F697" s="2">
        <v>30000</v>
      </c>
    </row>
    <row r="698" spans="1:6" x14ac:dyDescent="0.2">
      <c r="A698" s="28" t="s">
        <v>156</v>
      </c>
      <c r="B698" s="28"/>
      <c r="C698" s="27">
        <v>2211698</v>
      </c>
      <c r="D698" s="27">
        <v>54802.14</v>
      </c>
      <c r="E698" s="27">
        <v>2.48</v>
      </c>
      <c r="F698" s="27">
        <v>2266500.14</v>
      </c>
    </row>
    <row r="699" spans="1:6" x14ac:dyDescent="0.2">
      <c r="A699" s="13" t="s">
        <v>85</v>
      </c>
      <c r="B699" s="13"/>
      <c r="C699" s="12">
        <v>2211698</v>
      </c>
      <c r="D699" s="12">
        <v>54802.14</v>
      </c>
      <c r="E699" s="12">
        <v>2.48</v>
      </c>
      <c r="F699" s="12">
        <v>2266500.14</v>
      </c>
    </row>
    <row r="700" spans="1:6" x14ac:dyDescent="0.2">
      <c r="A700" s="1" t="s">
        <v>37</v>
      </c>
      <c r="B700" s="1" t="s">
        <v>6</v>
      </c>
      <c r="C700" s="3">
        <v>2165771.84</v>
      </c>
      <c r="D700" s="3">
        <v>48236.3</v>
      </c>
      <c r="E700" s="3">
        <v>2.23</v>
      </c>
      <c r="F700" s="3">
        <v>2214008.14</v>
      </c>
    </row>
    <row r="701" spans="1:6" x14ac:dyDescent="0.2">
      <c r="A701" t="s">
        <v>38</v>
      </c>
      <c r="B701" t="s">
        <v>39</v>
      </c>
      <c r="C701" s="2">
        <v>1395363</v>
      </c>
      <c r="D701" s="2">
        <v>0</v>
      </c>
      <c r="E701" s="2">
        <v>0</v>
      </c>
      <c r="F701" s="2">
        <v>1395363</v>
      </c>
    </row>
    <row r="702" spans="1:6" x14ac:dyDescent="0.2">
      <c r="A702" t="s">
        <v>40</v>
      </c>
      <c r="B702" t="s">
        <v>41</v>
      </c>
      <c r="C702" s="2">
        <v>759844</v>
      </c>
      <c r="D702" s="2">
        <v>54801.14</v>
      </c>
      <c r="E702" s="2">
        <v>7.21</v>
      </c>
      <c r="F702" s="2">
        <v>814645.14</v>
      </c>
    </row>
    <row r="703" spans="1:6" x14ac:dyDescent="0.2">
      <c r="A703" t="s">
        <v>42</v>
      </c>
      <c r="B703" t="s">
        <v>43</v>
      </c>
      <c r="C703" s="2">
        <v>10564.84</v>
      </c>
      <c r="D703" s="2">
        <v>-6564.84</v>
      </c>
      <c r="E703" s="2">
        <v>-62.14</v>
      </c>
      <c r="F703" s="2">
        <v>4000</v>
      </c>
    </row>
    <row r="704" spans="1:6" x14ac:dyDescent="0.2">
      <c r="A704" s="1" t="s">
        <v>51</v>
      </c>
      <c r="B704" s="1" t="s">
        <v>7</v>
      </c>
      <c r="C704" s="3">
        <v>11000</v>
      </c>
      <c r="D704" s="3">
        <v>0</v>
      </c>
      <c r="E704" s="3">
        <v>0</v>
      </c>
      <c r="F704" s="3">
        <v>11000</v>
      </c>
    </row>
    <row r="705" spans="1:6" x14ac:dyDescent="0.2">
      <c r="A705" t="s">
        <v>54</v>
      </c>
      <c r="B705" t="s">
        <v>55</v>
      </c>
      <c r="C705" s="2">
        <v>11000</v>
      </c>
      <c r="D705" s="2">
        <v>0</v>
      </c>
      <c r="E705" s="2">
        <v>0</v>
      </c>
      <c r="F705" s="2">
        <v>11000</v>
      </c>
    </row>
    <row r="706" spans="1:6" x14ac:dyDescent="0.2">
      <c r="A706" s="1" t="s">
        <v>104</v>
      </c>
      <c r="B706" s="1" t="s">
        <v>12</v>
      </c>
      <c r="C706" s="3">
        <v>34926.160000000003</v>
      </c>
      <c r="D706" s="3">
        <v>6565.84</v>
      </c>
      <c r="E706" s="3">
        <v>18.8</v>
      </c>
      <c r="F706" s="3">
        <v>41492</v>
      </c>
    </row>
    <row r="707" spans="1:6" x14ac:dyDescent="0.2">
      <c r="A707" t="s">
        <v>99</v>
      </c>
      <c r="B707" t="s">
        <v>98</v>
      </c>
      <c r="C707" s="2">
        <v>34926.160000000003</v>
      </c>
      <c r="D707" s="2">
        <v>6565.84</v>
      </c>
      <c r="E707" s="2">
        <v>18.8</v>
      </c>
      <c r="F707" s="2">
        <v>41492</v>
      </c>
    </row>
    <row r="708" spans="1:6" x14ac:dyDescent="0.2">
      <c r="A708" s="28" t="s">
        <v>187</v>
      </c>
      <c r="B708" s="28"/>
      <c r="C708" s="27">
        <v>190680</v>
      </c>
      <c r="D708" s="27">
        <v>180000</v>
      </c>
      <c r="E708" s="27">
        <v>94.4</v>
      </c>
      <c r="F708" s="27">
        <v>370680</v>
      </c>
    </row>
    <row r="709" spans="1:6" x14ac:dyDescent="0.2">
      <c r="A709" s="34" t="s">
        <v>295</v>
      </c>
      <c r="B709" s="34"/>
      <c r="C709" s="33">
        <v>190680</v>
      </c>
      <c r="D709" s="33">
        <v>180000</v>
      </c>
      <c r="E709" s="33">
        <v>94.4</v>
      </c>
      <c r="F709" s="33">
        <v>370680</v>
      </c>
    </row>
    <row r="710" spans="1:6" x14ac:dyDescent="0.2">
      <c r="A710" s="1" t="s">
        <v>37</v>
      </c>
      <c r="B710" s="1" t="s">
        <v>6</v>
      </c>
      <c r="C710" s="3">
        <v>140680</v>
      </c>
      <c r="D710" s="3">
        <v>30000</v>
      </c>
      <c r="E710" s="3">
        <v>21.32</v>
      </c>
      <c r="F710" s="3">
        <v>170680</v>
      </c>
    </row>
    <row r="711" spans="1:6" x14ac:dyDescent="0.2">
      <c r="A711" t="s">
        <v>50</v>
      </c>
      <c r="B711" t="s">
        <v>87</v>
      </c>
      <c r="C711" s="2">
        <v>140680</v>
      </c>
      <c r="D711" s="2">
        <v>30000</v>
      </c>
      <c r="E711" s="2">
        <v>21.32</v>
      </c>
      <c r="F711" s="2">
        <v>170680</v>
      </c>
    </row>
    <row r="712" spans="1:6" x14ac:dyDescent="0.2">
      <c r="A712" s="1" t="s">
        <v>51</v>
      </c>
      <c r="B712" s="1" t="s">
        <v>7</v>
      </c>
      <c r="C712" s="3">
        <v>50000</v>
      </c>
      <c r="D712" s="3">
        <v>150000</v>
      </c>
      <c r="E712" s="3">
        <v>300</v>
      </c>
      <c r="F712" s="3">
        <v>200000</v>
      </c>
    </row>
    <row r="713" spans="1:6" x14ac:dyDescent="0.2">
      <c r="A713" t="s">
        <v>52</v>
      </c>
      <c r="B713" t="s">
        <v>53</v>
      </c>
      <c r="C713" s="2">
        <v>0</v>
      </c>
      <c r="D713" s="2">
        <v>70000</v>
      </c>
      <c r="E713" s="2">
        <v>100</v>
      </c>
      <c r="F713" s="2">
        <v>70000</v>
      </c>
    </row>
    <row r="714" spans="1:6" x14ac:dyDescent="0.2">
      <c r="A714" t="s">
        <v>54</v>
      </c>
      <c r="B714" t="s">
        <v>55</v>
      </c>
      <c r="C714" s="2">
        <v>50000</v>
      </c>
      <c r="D714" s="2">
        <v>80000</v>
      </c>
      <c r="E714" s="2">
        <v>160</v>
      </c>
      <c r="F714" s="2">
        <v>130000</v>
      </c>
    </row>
    <row r="715" spans="1:6" x14ac:dyDescent="0.2">
      <c r="A715" s="28" t="s">
        <v>261</v>
      </c>
      <c r="B715" s="28"/>
      <c r="C715" s="27">
        <v>26650</v>
      </c>
      <c r="D715" s="27">
        <v>3000</v>
      </c>
      <c r="E715" s="27">
        <v>11.26</v>
      </c>
      <c r="F715" s="27">
        <v>29650</v>
      </c>
    </row>
    <row r="716" spans="1:6" x14ac:dyDescent="0.2">
      <c r="A716" s="34" t="s">
        <v>295</v>
      </c>
      <c r="B716" s="34"/>
      <c r="C716" s="33">
        <v>26650</v>
      </c>
      <c r="D716" s="33">
        <v>3000</v>
      </c>
      <c r="E716" s="33">
        <v>11.26</v>
      </c>
      <c r="F716" s="33">
        <v>29650</v>
      </c>
    </row>
    <row r="717" spans="1:6" x14ac:dyDescent="0.2">
      <c r="A717" s="1" t="s">
        <v>37</v>
      </c>
      <c r="B717" s="1" t="s">
        <v>6</v>
      </c>
      <c r="C717" s="3">
        <v>26650</v>
      </c>
      <c r="D717" s="3">
        <v>3000</v>
      </c>
      <c r="E717" s="3">
        <v>11.26</v>
      </c>
      <c r="F717" s="3">
        <v>29650</v>
      </c>
    </row>
    <row r="718" spans="1:6" x14ac:dyDescent="0.2">
      <c r="A718" t="s">
        <v>50</v>
      </c>
      <c r="B718" t="s">
        <v>87</v>
      </c>
      <c r="C718" s="2">
        <v>26650</v>
      </c>
      <c r="D718" s="2">
        <v>3000</v>
      </c>
      <c r="E718" s="2">
        <v>11.26</v>
      </c>
      <c r="F718" s="2">
        <v>29650</v>
      </c>
    </row>
    <row r="719" spans="1:6" x14ac:dyDescent="0.2">
      <c r="A719" s="28" t="s">
        <v>260</v>
      </c>
      <c r="B719" s="28"/>
      <c r="C719" s="27">
        <v>65480.26</v>
      </c>
      <c r="D719" s="27">
        <v>63000</v>
      </c>
      <c r="E719" s="27">
        <v>96.21</v>
      </c>
      <c r="F719" s="27">
        <v>128480.26</v>
      </c>
    </row>
    <row r="720" spans="1:6" x14ac:dyDescent="0.2">
      <c r="A720" s="34" t="s">
        <v>295</v>
      </c>
      <c r="B720" s="34"/>
      <c r="C720" s="33">
        <v>3274.01</v>
      </c>
      <c r="D720" s="33">
        <v>63000</v>
      </c>
      <c r="E720" s="33">
        <v>1924.25</v>
      </c>
      <c r="F720" s="33">
        <v>66274.009999999995</v>
      </c>
    </row>
    <row r="721" spans="1:6" x14ac:dyDescent="0.2">
      <c r="A721" s="1" t="s">
        <v>37</v>
      </c>
      <c r="B721" s="1" t="s">
        <v>6</v>
      </c>
      <c r="C721" s="3">
        <v>3274.01</v>
      </c>
      <c r="D721" s="3">
        <v>63000</v>
      </c>
      <c r="E721" s="3">
        <v>1924.25</v>
      </c>
      <c r="F721" s="3">
        <v>66274.009999999995</v>
      </c>
    </row>
    <row r="722" spans="1:6" x14ac:dyDescent="0.2">
      <c r="A722" t="s">
        <v>40</v>
      </c>
      <c r="B722" t="s">
        <v>41</v>
      </c>
      <c r="C722" s="2">
        <v>3274.01</v>
      </c>
      <c r="D722" s="2">
        <v>63000</v>
      </c>
      <c r="E722" s="2">
        <v>1924.25</v>
      </c>
      <c r="F722" s="2">
        <v>66274.009999999995</v>
      </c>
    </row>
    <row r="723" spans="1:6" x14ac:dyDescent="0.2">
      <c r="A723" s="34" t="s">
        <v>294</v>
      </c>
      <c r="B723" s="34"/>
      <c r="C723" s="33">
        <v>62206.25</v>
      </c>
      <c r="D723" s="33">
        <v>0</v>
      </c>
      <c r="E723" s="33">
        <v>0</v>
      </c>
      <c r="F723" s="33">
        <v>62206.25</v>
      </c>
    </row>
    <row r="724" spans="1:6" x14ac:dyDescent="0.2">
      <c r="A724" s="1" t="s">
        <v>37</v>
      </c>
      <c r="B724" s="1" t="s">
        <v>6</v>
      </c>
      <c r="C724" s="3">
        <v>62206.25</v>
      </c>
      <c r="D724" s="3">
        <v>0</v>
      </c>
      <c r="E724" s="3">
        <v>0</v>
      </c>
      <c r="F724" s="3">
        <v>62206.25</v>
      </c>
    </row>
    <row r="725" spans="1:6" x14ac:dyDescent="0.2">
      <c r="A725" t="s">
        <v>40</v>
      </c>
      <c r="B725" t="s">
        <v>41</v>
      </c>
      <c r="C725" s="2">
        <v>62206.25</v>
      </c>
      <c r="D725" s="2">
        <v>0</v>
      </c>
      <c r="E725" s="2">
        <v>0</v>
      </c>
      <c r="F725" s="2">
        <v>62206.25</v>
      </c>
    </row>
    <row r="726" spans="1:6" x14ac:dyDescent="0.2">
      <c r="A726" s="17" t="s">
        <v>146</v>
      </c>
      <c r="B726" s="17"/>
      <c r="C726" s="16">
        <v>3600215.82</v>
      </c>
      <c r="D726" s="16">
        <v>88386.1</v>
      </c>
      <c r="E726" s="16">
        <v>2.46</v>
      </c>
      <c r="F726" s="16">
        <v>3688601.92</v>
      </c>
    </row>
    <row r="727" spans="1:6" x14ac:dyDescent="0.2">
      <c r="A727" s="32" t="s">
        <v>293</v>
      </c>
      <c r="B727" s="32"/>
      <c r="C727" s="31">
        <v>2545815.8199999998</v>
      </c>
      <c r="D727" s="31">
        <v>-216576.8</v>
      </c>
      <c r="E727" s="31">
        <v>-8.51</v>
      </c>
      <c r="F727" s="31">
        <v>2329239.02</v>
      </c>
    </row>
    <row r="728" spans="1:6" x14ac:dyDescent="0.2">
      <c r="A728" s="30" t="s">
        <v>186</v>
      </c>
      <c r="B728" s="30"/>
      <c r="C728" s="29">
        <v>1625815.82</v>
      </c>
      <c r="D728" s="29">
        <v>-160576.79999999999</v>
      </c>
      <c r="E728" s="29">
        <v>-9.8800000000000008</v>
      </c>
      <c r="F728" s="29">
        <v>1465239.02</v>
      </c>
    </row>
    <row r="729" spans="1:6" x14ac:dyDescent="0.2">
      <c r="A729" s="28" t="s">
        <v>259</v>
      </c>
      <c r="B729" s="28"/>
      <c r="C729" s="27">
        <v>92300</v>
      </c>
      <c r="D729" s="27">
        <v>-25000</v>
      </c>
      <c r="E729" s="27">
        <v>-27.09</v>
      </c>
      <c r="F729" s="27">
        <v>67300</v>
      </c>
    </row>
    <row r="730" spans="1:6" x14ac:dyDescent="0.2">
      <c r="A730" s="13" t="s">
        <v>86</v>
      </c>
      <c r="B730" s="13"/>
      <c r="C730" s="12">
        <v>67300</v>
      </c>
      <c r="D730" s="12">
        <v>0</v>
      </c>
      <c r="E730" s="12">
        <v>0</v>
      </c>
      <c r="F730" s="12">
        <v>67300</v>
      </c>
    </row>
    <row r="731" spans="1:6" x14ac:dyDescent="0.2">
      <c r="A731" s="1" t="s">
        <v>37</v>
      </c>
      <c r="B731" s="1" t="s">
        <v>6</v>
      </c>
      <c r="C731" s="3">
        <v>67300</v>
      </c>
      <c r="D731" s="3">
        <v>0</v>
      </c>
      <c r="E731" s="3">
        <v>0</v>
      </c>
      <c r="F731" s="3">
        <v>67300</v>
      </c>
    </row>
    <row r="732" spans="1:6" x14ac:dyDescent="0.2">
      <c r="A732" t="s">
        <v>40</v>
      </c>
      <c r="B732" t="s">
        <v>41</v>
      </c>
      <c r="C732" s="2">
        <v>13300</v>
      </c>
      <c r="D732" s="2">
        <v>0</v>
      </c>
      <c r="E732" s="2">
        <v>0</v>
      </c>
      <c r="F732" s="2">
        <v>13300</v>
      </c>
    </row>
    <row r="733" spans="1:6" x14ac:dyDescent="0.2">
      <c r="A733" t="s">
        <v>44</v>
      </c>
      <c r="B733" t="s">
        <v>45</v>
      </c>
      <c r="C733" s="2">
        <v>40000</v>
      </c>
      <c r="D733" s="2">
        <v>0</v>
      </c>
      <c r="E733" s="2">
        <v>0</v>
      </c>
      <c r="F733" s="2">
        <v>40000</v>
      </c>
    </row>
    <row r="734" spans="1:6" x14ac:dyDescent="0.2">
      <c r="A734" t="s">
        <v>50</v>
      </c>
      <c r="B734" t="s">
        <v>87</v>
      </c>
      <c r="C734" s="2">
        <v>14000</v>
      </c>
      <c r="D734" s="2">
        <v>0</v>
      </c>
      <c r="E734" s="2">
        <v>0</v>
      </c>
      <c r="F734" s="2">
        <v>14000</v>
      </c>
    </row>
    <row r="735" spans="1:6" x14ac:dyDescent="0.2">
      <c r="A735" s="13" t="s">
        <v>82</v>
      </c>
      <c r="B735" s="13"/>
      <c r="C735" s="12">
        <v>25000</v>
      </c>
      <c r="D735" s="12">
        <v>-25000</v>
      </c>
      <c r="E735" s="12">
        <v>-100</v>
      </c>
      <c r="F735" s="12">
        <v>0</v>
      </c>
    </row>
    <row r="736" spans="1:6" x14ac:dyDescent="0.2">
      <c r="A736" s="1" t="s">
        <v>37</v>
      </c>
      <c r="B736" s="1" t="s">
        <v>6</v>
      </c>
      <c r="C736" s="3">
        <v>25000</v>
      </c>
      <c r="D736" s="3">
        <v>-25000</v>
      </c>
      <c r="E736" s="3">
        <v>-100</v>
      </c>
      <c r="F736" s="3">
        <v>0</v>
      </c>
    </row>
    <row r="737" spans="1:6" x14ac:dyDescent="0.2">
      <c r="A737" t="s">
        <v>40</v>
      </c>
      <c r="B737" t="s">
        <v>41</v>
      </c>
      <c r="C737" s="2">
        <v>25000</v>
      </c>
      <c r="D737" s="2">
        <v>-25000</v>
      </c>
      <c r="E737" s="2">
        <v>-100</v>
      </c>
      <c r="F737" s="2">
        <v>0</v>
      </c>
    </row>
    <row r="738" spans="1:6" x14ac:dyDescent="0.2">
      <c r="A738" s="28" t="s">
        <v>258</v>
      </c>
      <c r="B738" s="28"/>
      <c r="C738" s="27">
        <v>100000</v>
      </c>
      <c r="D738" s="27">
        <v>0</v>
      </c>
      <c r="E738" s="27">
        <v>0</v>
      </c>
      <c r="F738" s="27">
        <v>100000</v>
      </c>
    </row>
    <row r="739" spans="1:6" x14ac:dyDescent="0.2">
      <c r="A739" s="13" t="s">
        <v>82</v>
      </c>
      <c r="B739" s="13"/>
      <c r="C739" s="12">
        <v>100000</v>
      </c>
      <c r="D739" s="12">
        <v>0</v>
      </c>
      <c r="E739" s="12">
        <v>0</v>
      </c>
      <c r="F739" s="12">
        <v>100000</v>
      </c>
    </row>
    <row r="740" spans="1:6" x14ac:dyDescent="0.2">
      <c r="A740" s="1" t="s">
        <v>37</v>
      </c>
      <c r="B740" s="1" t="s">
        <v>6</v>
      </c>
      <c r="C740" s="3">
        <v>100000</v>
      </c>
      <c r="D740" s="3">
        <v>0</v>
      </c>
      <c r="E740" s="3">
        <v>0</v>
      </c>
      <c r="F740" s="3">
        <v>100000</v>
      </c>
    </row>
    <row r="741" spans="1:6" x14ac:dyDescent="0.2">
      <c r="A741" t="s">
        <v>46</v>
      </c>
      <c r="B741" t="s">
        <v>47</v>
      </c>
      <c r="C741" s="2">
        <v>100000</v>
      </c>
      <c r="D741" s="2">
        <v>0</v>
      </c>
      <c r="E741" s="2">
        <v>0</v>
      </c>
      <c r="F741" s="2">
        <v>100000</v>
      </c>
    </row>
    <row r="742" spans="1:6" x14ac:dyDescent="0.2">
      <c r="A742" s="28" t="s">
        <v>257</v>
      </c>
      <c r="B742" s="28"/>
      <c r="C742" s="27">
        <v>716165.82</v>
      </c>
      <c r="D742" s="27">
        <v>0</v>
      </c>
      <c r="E742" s="27">
        <v>0</v>
      </c>
      <c r="F742" s="27">
        <v>716165.82</v>
      </c>
    </row>
    <row r="743" spans="1:6" x14ac:dyDescent="0.2">
      <c r="A743" s="13" t="s">
        <v>86</v>
      </c>
      <c r="B743" s="13"/>
      <c r="C743" s="12">
        <v>716165.82</v>
      </c>
      <c r="D743" s="12">
        <v>0</v>
      </c>
      <c r="E743" s="12">
        <v>0</v>
      </c>
      <c r="F743" s="12">
        <v>716165.82</v>
      </c>
    </row>
    <row r="744" spans="1:6" x14ac:dyDescent="0.2">
      <c r="A744" s="1" t="s">
        <v>37</v>
      </c>
      <c r="B744" s="1" t="s">
        <v>6</v>
      </c>
      <c r="C744" s="3">
        <v>716165.82</v>
      </c>
      <c r="D744" s="3">
        <v>0</v>
      </c>
      <c r="E744" s="3">
        <v>0</v>
      </c>
      <c r="F744" s="3">
        <v>716165.82</v>
      </c>
    </row>
    <row r="745" spans="1:6" x14ac:dyDescent="0.2">
      <c r="A745" t="s">
        <v>44</v>
      </c>
      <c r="B745" t="s">
        <v>45</v>
      </c>
      <c r="C745" s="2">
        <v>676165.82</v>
      </c>
      <c r="D745" s="2">
        <v>0</v>
      </c>
      <c r="E745" s="2">
        <v>0</v>
      </c>
      <c r="F745" s="2">
        <v>676165.82</v>
      </c>
    </row>
    <row r="746" spans="1:6" x14ac:dyDescent="0.2">
      <c r="A746" t="s">
        <v>50</v>
      </c>
      <c r="B746" t="s">
        <v>87</v>
      </c>
      <c r="C746" s="2">
        <v>40000</v>
      </c>
      <c r="D746" s="2">
        <v>0</v>
      </c>
      <c r="E746" s="2">
        <v>0</v>
      </c>
      <c r="F746" s="2">
        <v>40000</v>
      </c>
    </row>
    <row r="747" spans="1:6" x14ac:dyDescent="0.2">
      <c r="A747" s="28" t="s">
        <v>256</v>
      </c>
      <c r="B747" s="28"/>
      <c r="C747" s="27">
        <v>30000</v>
      </c>
      <c r="D747" s="27">
        <v>0</v>
      </c>
      <c r="E747" s="27">
        <v>0</v>
      </c>
      <c r="F747" s="27">
        <v>30000</v>
      </c>
    </row>
    <row r="748" spans="1:6" x14ac:dyDescent="0.2">
      <c r="A748" s="13" t="s">
        <v>86</v>
      </c>
      <c r="B748" s="13"/>
      <c r="C748" s="12">
        <v>30000</v>
      </c>
      <c r="D748" s="12">
        <v>0</v>
      </c>
      <c r="E748" s="12">
        <v>0</v>
      </c>
      <c r="F748" s="12">
        <v>30000</v>
      </c>
    </row>
    <row r="749" spans="1:6" x14ac:dyDescent="0.2">
      <c r="A749" s="1" t="s">
        <v>37</v>
      </c>
      <c r="B749" s="1" t="s">
        <v>6</v>
      </c>
      <c r="C749" s="3">
        <v>30000</v>
      </c>
      <c r="D749" s="3">
        <v>0</v>
      </c>
      <c r="E749" s="3">
        <v>0</v>
      </c>
      <c r="F749" s="3">
        <v>30000</v>
      </c>
    </row>
    <row r="750" spans="1:6" x14ac:dyDescent="0.2">
      <c r="A750" t="s">
        <v>50</v>
      </c>
      <c r="B750" t="s">
        <v>87</v>
      </c>
      <c r="C750" s="2">
        <v>30000</v>
      </c>
      <c r="D750" s="2">
        <v>0</v>
      </c>
      <c r="E750" s="2">
        <v>0</v>
      </c>
      <c r="F750" s="2">
        <v>30000</v>
      </c>
    </row>
    <row r="751" spans="1:6" x14ac:dyDescent="0.2">
      <c r="A751" s="28" t="s">
        <v>255</v>
      </c>
      <c r="B751" s="28"/>
      <c r="C751" s="27">
        <v>83755</v>
      </c>
      <c r="D751" s="27">
        <v>0</v>
      </c>
      <c r="E751" s="27">
        <v>0</v>
      </c>
      <c r="F751" s="27">
        <v>83755</v>
      </c>
    </row>
    <row r="752" spans="1:6" x14ac:dyDescent="0.2">
      <c r="A752" s="13" t="s">
        <v>86</v>
      </c>
      <c r="B752" s="13"/>
      <c r="C752" s="12">
        <v>83755</v>
      </c>
      <c r="D752" s="12">
        <v>0</v>
      </c>
      <c r="E752" s="12">
        <v>0</v>
      </c>
      <c r="F752" s="12">
        <v>83755</v>
      </c>
    </row>
    <row r="753" spans="1:6" x14ac:dyDescent="0.2">
      <c r="A753" s="1" t="s">
        <v>37</v>
      </c>
      <c r="B753" s="1" t="s">
        <v>6</v>
      </c>
      <c r="C753" s="3">
        <v>83755</v>
      </c>
      <c r="D753" s="3">
        <v>0</v>
      </c>
      <c r="E753" s="3">
        <v>0</v>
      </c>
      <c r="F753" s="3">
        <v>83755</v>
      </c>
    </row>
    <row r="754" spans="1:6" x14ac:dyDescent="0.2">
      <c r="A754" t="s">
        <v>50</v>
      </c>
      <c r="B754" t="s">
        <v>87</v>
      </c>
      <c r="C754" s="2">
        <v>83755</v>
      </c>
      <c r="D754" s="2">
        <v>0</v>
      </c>
      <c r="E754" s="2">
        <v>0</v>
      </c>
      <c r="F754" s="2">
        <v>83755</v>
      </c>
    </row>
    <row r="755" spans="1:6" x14ac:dyDescent="0.2">
      <c r="A755" s="28" t="s">
        <v>254</v>
      </c>
      <c r="B755" s="28"/>
      <c r="C755" s="27">
        <v>74100</v>
      </c>
      <c r="D755" s="27">
        <v>0</v>
      </c>
      <c r="E755" s="27">
        <v>0</v>
      </c>
      <c r="F755" s="27">
        <v>74100</v>
      </c>
    </row>
    <row r="756" spans="1:6" x14ac:dyDescent="0.2">
      <c r="A756" s="13" t="s">
        <v>86</v>
      </c>
      <c r="B756" s="13"/>
      <c r="C756" s="12">
        <v>74100</v>
      </c>
      <c r="D756" s="12">
        <v>0</v>
      </c>
      <c r="E756" s="12">
        <v>0</v>
      </c>
      <c r="F756" s="12">
        <v>74100</v>
      </c>
    </row>
    <row r="757" spans="1:6" x14ac:dyDescent="0.2">
      <c r="A757" s="1" t="s">
        <v>37</v>
      </c>
      <c r="B757" s="1" t="s">
        <v>6</v>
      </c>
      <c r="C757" s="3">
        <v>74100</v>
      </c>
      <c r="D757" s="3">
        <v>0</v>
      </c>
      <c r="E757" s="3">
        <v>0</v>
      </c>
      <c r="F757" s="3">
        <v>74100</v>
      </c>
    </row>
    <row r="758" spans="1:6" x14ac:dyDescent="0.2">
      <c r="A758" t="s">
        <v>50</v>
      </c>
      <c r="B758" t="s">
        <v>87</v>
      </c>
      <c r="C758" s="2">
        <v>74100</v>
      </c>
      <c r="D758" s="2">
        <v>0</v>
      </c>
      <c r="E758" s="2">
        <v>0</v>
      </c>
      <c r="F758" s="2">
        <v>74100</v>
      </c>
    </row>
    <row r="759" spans="1:6" x14ac:dyDescent="0.2">
      <c r="A759" s="28" t="s">
        <v>253</v>
      </c>
      <c r="B759" s="28"/>
      <c r="C759" s="27">
        <v>460225</v>
      </c>
      <c r="D759" s="27">
        <v>-162576.79999999999</v>
      </c>
      <c r="E759" s="27">
        <v>-35.33</v>
      </c>
      <c r="F759" s="27">
        <v>297648.2</v>
      </c>
    </row>
    <row r="760" spans="1:6" x14ac:dyDescent="0.2">
      <c r="A760" s="13" t="s">
        <v>86</v>
      </c>
      <c r="B760" s="13"/>
      <c r="C760" s="12">
        <v>460225</v>
      </c>
      <c r="D760" s="12">
        <v>-162576.79999999999</v>
      </c>
      <c r="E760" s="12">
        <v>-35.33</v>
      </c>
      <c r="F760" s="12">
        <v>297648.2</v>
      </c>
    </row>
    <row r="761" spans="1:6" x14ac:dyDescent="0.2">
      <c r="A761" s="1" t="s">
        <v>37</v>
      </c>
      <c r="B761" s="1" t="s">
        <v>6</v>
      </c>
      <c r="C761" s="3">
        <v>460225</v>
      </c>
      <c r="D761" s="3">
        <v>-162576.79999999999</v>
      </c>
      <c r="E761" s="3">
        <v>-35.33</v>
      </c>
      <c r="F761" s="3">
        <v>297648.2</v>
      </c>
    </row>
    <row r="762" spans="1:6" x14ac:dyDescent="0.2">
      <c r="A762" t="s">
        <v>50</v>
      </c>
      <c r="B762" t="s">
        <v>87</v>
      </c>
      <c r="C762" s="2">
        <v>460225</v>
      </c>
      <c r="D762" s="2">
        <v>-162576.79999999999</v>
      </c>
      <c r="E762" s="2">
        <v>-35.33</v>
      </c>
      <c r="F762" s="2">
        <v>297648.2</v>
      </c>
    </row>
    <row r="763" spans="1:6" x14ac:dyDescent="0.2">
      <c r="A763" s="28" t="s">
        <v>252</v>
      </c>
      <c r="B763" s="28"/>
      <c r="C763" s="27">
        <v>9270</v>
      </c>
      <c r="D763" s="27">
        <v>0</v>
      </c>
      <c r="E763" s="27">
        <v>0</v>
      </c>
      <c r="F763" s="27">
        <v>9270</v>
      </c>
    </row>
    <row r="764" spans="1:6" x14ac:dyDescent="0.2">
      <c r="A764" s="13" t="s">
        <v>86</v>
      </c>
      <c r="B764" s="13"/>
      <c r="C764" s="12">
        <v>270</v>
      </c>
      <c r="D764" s="12">
        <v>0</v>
      </c>
      <c r="E764" s="12">
        <v>0</v>
      </c>
      <c r="F764" s="12">
        <v>270</v>
      </c>
    </row>
    <row r="765" spans="1:6" x14ac:dyDescent="0.2">
      <c r="A765" s="1" t="s">
        <v>37</v>
      </c>
      <c r="B765" s="1" t="s">
        <v>6</v>
      </c>
      <c r="C765" s="3">
        <v>270</v>
      </c>
      <c r="D765" s="3">
        <v>0</v>
      </c>
      <c r="E765" s="3">
        <v>0</v>
      </c>
      <c r="F765" s="3">
        <v>270</v>
      </c>
    </row>
    <row r="766" spans="1:6" x14ac:dyDescent="0.2">
      <c r="A766" t="s">
        <v>44</v>
      </c>
      <c r="B766" t="s">
        <v>45</v>
      </c>
      <c r="C766" s="2">
        <v>270</v>
      </c>
      <c r="D766" s="2">
        <v>0</v>
      </c>
      <c r="E766" s="2">
        <v>0</v>
      </c>
      <c r="F766" s="2">
        <v>270</v>
      </c>
    </row>
    <row r="767" spans="1:6" x14ac:dyDescent="0.2">
      <c r="A767" s="13" t="s">
        <v>82</v>
      </c>
      <c r="B767" s="13"/>
      <c r="C767" s="12">
        <v>9000</v>
      </c>
      <c r="D767" s="12">
        <v>0</v>
      </c>
      <c r="E767" s="12">
        <v>0</v>
      </c>
      <c r="F767" s="12">
        <v>9000</v>
      </c>
    </row>
    <row r="768" spans="1:6" x14ac:dyDescent="0.2">
      <c r="A768" s="1" t="s">
        <v>37</v>
      </c>
      <c r="B768" s="1" t="s">
        <v>6</v>
      </c>
      <c r="C768" s="3">
        <v>9000</v>
      </c>
      <c r="D768" s="3">
        <v>0</v>
      </c>
      <c r="E768" s="3">
        <v>0</v>
      </c>
      <c r="F768" s="3">
        <v>9000</v>
      </c>
    </row>
    <row r="769" spans="1:6" x14ac:dyDescent="0.2">
      <c r="A769" t="s">
        <v>44</v>
      </c>
      <c r="B769" t="s">
        <v>45</v>
      </c>
      <c r="C769" s="2">
        <v>9000</v>
      </c>
      <c r="D769" s="2">
        <v>0</v>
      </c>
      <c r="E769" s="2">
        <v>0</v>
      </c>
      <c r="F769" s="2">
        <v>9000</v>
      </c>
    </row>
    <row r="770" spans="1:6" x14ac:dyDescent="0.2">
      <c r="A770" s="28" t="s">
        <v>185</v>
      </c>
      <c r="B770" s="28"/>
      <c r="C770" s="27">
        <v>0</v>
      </c>
      <c r="D770" s="27">
        <v>80000</v>
      </c>
      <c r="E770" s="27">
        <v>100</v>
      </c>
      <c r="F770" s="27">
        <v>80000</v>
      </c>
    </row>
    <row r="771" spans="1:6" x14ac:dyDescent="0.2">
      <c r="A771" s="13" t="s">
        <v>86</v>
      </c>
      <c r="B771" s="13"/>
      <c r="C771" s="12">
        <v>0</v>
      </c>
      <c r="D771" s="12">
        <v>80000</v>
      </c>
      <c r="E771" s="12">
        <v>100</v>
      </c>
      <c r="F771" s="12">
        <v>80000</v>
      </c>
    </row>
    <row r="772" spans="1:6" x14ac:dyDescent="0.2">
      <c r="A772" s="1" t="s">
        <v>51</v>
      </c>
      <c r="B772" s="1" t="s">
        <v>7</v>
      </c>
      <c r="C772" s="3">
        <v>0</v>
      </c>
      <c r="D772" s="3">
        <v>80000</v>
      </c>
      <c r="E772" s="3">
        <v>100</v>
      </c>
      <c r="F772" s="3">
        <v>80000</v>
      </c>
    </row>
    <row r="773" spans="1:6" x14ac:dyDescent="0.2">
      <c r="A773" t="s">
        <v>54</v>
      </c>
      <c r="B773" t="s">
        <v>55</v>
      </c>
      <c r="C773" s="2">
        <v>0</v>
      </c>
      <c r="D773" s="2">
        <v>80000</v>
      </c>
      <c r="E773" s="2">
        <v>100</v>
      </c>
      <c r="F773" s="2">
        <v>80000</v>
      </c>
    </row>
    <row r="774" spans="1:6" x14ac:dyDescent="0.2">
      <c r="A774" s="28" t="s">
        <v>184</v>
      </c>
      <c r="B774" s="28"/>
      <c r="C774" s="27">
        <v>60000</v>
      </c>
      <c r="D774" s="27">
        <v>-53000</v>
      </c>
      <c r="E774" s="27">
        <v>-88.33</v>
      </c>
      <c r="F774" s="27">
        <v>7000</v>
      </c>
    </row>
    <row r="775" spans="1:6" x14ac:dyDescent="0.2">
      <c r="A775" s="13" t="s">
        <v>86</v>
      </c>
      <c r="B775" s="13"/>
      <c r="C775" s="12">
        <v>60000</v>
      </c>
      <c r="D775" s="12">
        <v>-53000</v>
      </c>
      <c r="E775" s="12">
        <v>-88.33</v>
      </c>
      <c r="F775" s="12">
        <v>7000</v>
      </c>
    </row>
    <row r="776" spans="1:6" x14ac:dyDescent="0.2">
      <c r="A776" s="1" t="s">
        <v>37</v>
      </c>
      <c r="B776" s="1" t="s">
        <v>6</v>
      </c>
      <c r="C776" s="3">
        <v>60000</v>
      </c>
      <c r="D776" s="3">
        <v>-60000</v>
      </c>
      <c r="E776" s="3">
        <v>-100</v>
      </c>
      <c r="F776" s="3">
        <v>0</v>
      </c>
    </row>
    <row r="777" spans="1:6" x14ac:dyDescent="0.2">
      <c r="A777" t="s">
        <v>40</v>
      </c>
      <c r="B777" t="s">
        <v>41</v>
      </c>
      <c r="C777" s="2">
        <v>60000</v>
      </c>
      <c r="D777" s="2">
        <v>-60000</v>
      </c>
      <c r="E777" s="2">
        <v>-100</v>
      </c>
      <c r="F777" s="2">
        <v>0</v>
      </c>
    </row>
    <row r="778" spans="1:6" x14ac:dyDescent="0.2">
      <c r="A778" s="1" t="s">
        <v>51</v>
      </c>
      <c r="B778" s="1" t="s">
        <v>7</v>
      </c>
      <c r="C778" s="3">
        <v>0</v>
      </c>
      <c r="D778" s="3">
        <v>7000</v>
      </c>
      <c r="E778" s="3">
        <v>100</v>
      </c>
      <c r="F778" s="3">
        <v>7000</v>
      </c>
    </row>
    <row r="779" spans="1:6" x14ac:dyDescent="0.2">
      <c r="A779" t="s">
        <v>54</v>
      </c>
      <c r="B779" t="s">
        <v>55</v>
      </c>
      <c r="C779" s="2">
        <v>0</v>
      </c>
      <c r="D779" s="2">
        <v>7000</v>
      </c>
      <c r="E779" s="2">
        <v>100</v>
      </c>
      <c r="F779" s="2">
        <v>7000</v>
      </c>
    </row>
    <row r="780" spans="1:6" x14ac:dyDescent="0.2">
      <c r="A780" s="30" t="s">
        <v>183</v>
      </c>
      <c r="B780" s="30"/>
      <c r="C780" s="29">
        <v>920000</v>
      </c>
      <c r="D780" s="29">
        <v>-56000</v>
      </c>
      <c r="E780" s="29">
        <v>-6.09</v>
      </c>
      <c r="F780" s="29">
        <v>864000</v>
      </c>
    </row>
    <row r="781" spans="1:6" x14ac:dyDescent="0.2">
      <c r="A781" s="28" t="s">
        <v>182</v>
      </c>
      <c r="B781" s="28"/>
      <c r="C781" s="27">
        <v>570000</v>
      </c>
      <c r="D781" s="27">
        <v>-49650</v>
      </c>
      <c r="E781" s="27">
        <v>-8.7100000000000009</v>
      </c>
      <c r="F781" s="27">
        <v>520350</v>
      </c>
    </row>
    <row r="782" spans="1:6" x14ac:dyDescent="0.2">
      <c r="A782" s="13" t="s">
        <v>86</v>
      </c>
      <c r="B782" s="13"/>
      <c r="C782" s="12">
        <v>545000</v>
      </c>
      <c r="D782" s="12">
        <v>-73940</v>
      </c>
      <c r="E782" s="12">
        <v>-13.57</v>
      </c>
      <c r="F782" s="12">
        <v>471060</v>
      </c>
    </row>
    <row r="783" spans="1:6" x14ac:dyDescent="0.2">
      <c r="A783" s="1" t="s">
        <v>37</v>
      </c>
      <c r="B783" s="1" t="s">
        <v>6</v>
      </c>
      <c r="C783" s="3">
        <v>530500</v>
      </c>
      <c r="D783" s="3">
        <v>-65440</v>
      </c>
      <c r="E783" s="3">
        <v>-12.34</v>
      </c>
      <c r="F783" s="3">
        <v>465060</v>
      </c>
    </row>
    <row r="784" spans="1:6" x14ac:dyDescent="0.2">
      <c r="A784" t="s">
        <v>38</v>
      </c>
      <c r="B784" t="s">
        <v>39</v>
      </c>
      <c r="C784" s="2">
        <v>365000</v>
      </c>
      <c r="D784" s="2">
        <v>-24750</v>
      </c>
      <c r="E784" s="2">
        <v>-6.78</v>
      </c>
      <c r="F784" s="2">
        <v>340250</v>
      </c>
    </row>
    <row r="785" spans="1:6" x14ac:dyDescent="0.2">
      <c r="A785" t="s">
        <v>40</v>
      </c>
      <c r="B785" t="s">
        <v>41</v>
      </c>
      <c r="C785" s="2">
        <v>165450</v>
      </c>
      <c r="D785" s="2">
        <v>-40650</v>
      </c>
      <c r="E785" s="2">
        <v>-24.57</v>
      </c>
      <c r="F785" s="2">
        <v>124800</v>
      </c>
    </row>
    <row r="786" spans="1:6" x14ac:dyDescent="0.2">
      <c r="A786" t="s">
        <v>42</v>
      </c>
      <c r="B786" t="s">
        <v>43</v>
      </c>
      <c r="C786" s="2">
        <v>50</v>
      </c>
      <c r="D786" s="2">
        <v>-40</v>
      </c>
      <c r="E786" s="2">
        <v>-80</v>
      </c>
      <c r="F786" s="2">
        <v>10</v>
      </c>
    </row>
    <row r="787" spans="1:6" x14ac:dyDescent="0.2">
      <c r="A787" s="1" t="s">
        <v>51</v>
      </c>
      <c r="B787" s="1" t="s">
        <v>7</v>
      </c>
      <c r="C787" s="3">
        <v>14500</v>
      </c>
      <c r="D787" s="3">
        <v>-8500</v>
      </c>
      <c r="E787" s="3">
        <v>-58.62</v>
      </c>
      <c r="F787" s="3">
        <v>6000</v>
      </c>
    </row>
    <row r="788" spans="1:6" x14ac:dyDescent="0.2">
      <c r="A788" t="s">
        <v>54</v>
      </c>
      <c r="B788" t="s">
        <v>55</v>
      </c>
      <c r="C788" s="2">
        <v>14500</v>
      </c>
      <c r="D788" s="2">
        <v>-8500</v>
      </c>
      <c r="E788" s="2">
        <v>-58.62</v>
      </c>
      <c r="F788" s="2">
        <v>6000</v>
      </c>
    </row>
    <row r="789" spans="1:6" x14ac:dyDescent="0.2">
      <c r="A789" s="13" t="s">
        <v>80</v>
      </c>
      <c r="B789" s="13"/>
      <c r="C789" s="12">
        <v>25000</v>
      </c>
      <c r="D789" s="12">
        <v>24290</v>
      </c>
      <c r="E789" s="12">
        <v>97.16</v>
      </c>
      <c r="F789" s="12">
        <v>49290</v>
      </c>
    </row>
    <row r="790" spans="1:6" x14ac:dyDescent="0.2">
      <c r="A790" s="1" t="s">
        <v>37</v>
      </c>
      <c r="B790" s="1" t="s">
        <v>6</v>
      </c>
      <c r="C790" s="3">
        <v>25000</v>
      </c>
      <c r="D790" s="3">
        <v>24290</v>
      </c>
      <c r="E790" s="3">
        <v>97.16</v>
      </c>
      <c r="F790" s="3">
        <v>49290</v>
      </c>
    </row>
    <row r="791" spans="1:6" x14ac:dyDescent="0.2">
      <c r="A791" t="s">
        <v>38</v>
      </c>
      <c r="B791" t="s">
        <v>39</v>
      </c>
      <c r="C791" s="2">
        <v>0</v>
      </c>
      <c r="D791" s="2">
        <v>24290</v>
      </c>
      <c r="E791" s="2">
        <v>100</v>
      </c>
      <c r="F791" s="2">
        <v>24290</v>
      </c>
    </row>
    <row r="792" spans="1:6" x14ac:dyDescent="0.2">
      <c r="A792" t="s">
        <v>40</v>
      </c>
      <c r="B792" t="s">
        <v>41</v>
      </c>
      <c r="C792" s="2">
        <v>25000</v>
      </c>
      <c r="D792" s="2">
        <v>0</v>
      </c>
      <c r="E792" s="2">
        <v>0</v>
      </c>
      <c r="F792" s="2">
        <v>25000</v>
      </c>
    </row>
    <row r="793" spans="1:6" x14ac:dyDescent="0.2">
      <c r="A793" s="28" t="s">
        <v>251</v>
      </c>
      <c r="B793" s="28"/>
      <c r="C793" s="27">
        <v>350000</v>
      </c>
      <c r="D793" s="27">
        <v>-6350</v>
      </c>
      <c r="E793" s="27">
        <v>-1.81</v>
      </c>
      <c r="F793" s="27">
        <v>343650</v>
      </c>
    </row>
    <row r="794" spans="1:6" x14ac:dyDescent="0.2">
      <c r="A794" s="13" t="s">
        <v>80</v>
      </c>
      <c r="B794" s="13"/>
      <c r="C794" s="12">
        <v>350000</v>
      </c>
      <c r="D794" s="12">
        <v>-6350</v>
      </c>
      <c r="E794" s="12">
        <v>-1.81</v>
      </c>
      <c r="F794" s="12">
        <v>343650</v>
      </c>
    </row>
    <row r="795" spans="1:6" x14ac:dyDescent="0.2">
      <c r="A795" s="1" t="s">
        <v>37</v>
      </c>
      <c r="B795" s="1" t="s">
        <v>6</v>
      </c>
      <c r="C795" s="3">
        <v>350000</v>
      </c>
      <c r="D795" s="3">
        <v>-6350</v>
      </c>
      <c r="E795" s="3">
        <v>-1.81</v>
      </c>
      <c r="F795" s="3">
        <v>343650</v>
      </c>
    </row>
    <row r="796" spans="1:6" x14ac:dyDescent="0.2">
      <c r="A796" t="s">
        <v>38</v>
      </c>
      <c r="B796" t="s">
        <v>39</v>
      </c>
      <c r="C796" s="2">
        <v>350000</v>
      </c>
      <c r="D796" s="2">
        <v>-6350</v>
      </c>
      <c r="E796" s="2">
        <v>-1.81</v>
      </c>
      <c r="F796" s="2">
        <v>343650</v>
      </c>
    </row>
    <row r="797" spans="1:6" x14ac:dyDescent="0.2">
      <c r="A797" s="32" t="s">
        <v>292</v>
      </c>
      <c r="B797" s="32"/>
      <c r="C797" s="31">
        <v>1054400</v>
      </c>
      <c r="D797" s="31">
        <v>304962.90000000002</v>
      </c>
      <c r="E797" s="31">
        <v>28.92</v>
      </c>
      <c r="F797" s="31">
        <v>1359362.9</v>
      </c>
    </row>
    <row r="798" spans="1:6" x14ac:dyDescent="0.2">
      <c r="A798" s="30" t="s">
        <v>250</v>
      </c>
      <c r="B798" s="30"/>
      <c r="C798" s="29">
        <v>21000</v>
      </c>
      <c r="D798" s="29">
        <v>35456.9</v>
      </c>
      <c r="E798" s="29">
        <v>168.84</v>
      </c>
      <c r="F798" s="29">
        <v>56456.9</v>
      </c>
    </row>
    <row r="799" spans="1:6" x14ac:dyDescent="0.2">
      <c r="A799" s="28" t="s">
        <v>249</v>
      </c>
      <c r="B799" s="28"/>
      <c r="C799" s="27">
        <v>0</v>
      </c>
      <c r="D799" s="27">
        <v>36456.9</v>
      </c>
      <c r="E799" s="27">
        <v>100</v>
      </c>
      <c r="F799" s="27">
        <v>36456.9</v>
      </c>
    </row>
    <row r="800" spans="1:6" x14ac:dyDescent="0.2">
      <c r="A800" s="13" t="s">
        <v>86</v>
      </c>
      <c r="B800" s="13"/>
      <c r="C800" s="12">
        <v>0</v>
      </c>
      <c r="D800" s="12">
        <v>20831.900000000001</v>
      </c>
      <c r="E800" s="12">
        <v>100</v>
      </c>
      <c r="F800" s="12">
        <v>20831.900000000001</v>
      </c>
    </row>
    <row r="801" spans="1:6" x14ac:dyDescent="0.2">
      <c r="A801" s="1" t="s">
        <v>37</v>
      </c>
      <c r="B801" s="1" t="s">
        <v>6</v>
      </c>
      <c r="C801" s="3">
        <v>0</v>
      </c>
      <c r="D801" s="3">
        <v>20831.900000000001</v>
      </c>
      <c r="E801" s="3">
        <v>100</v>
      </c>
      <c r="F801" s="3">
        <v>20831.900000000001</v>
      </c>
    </row>
    <row r="802" spans="1:6" x14ac:dyDescent="0.2">
      <c r="A802" t="s">
        <v>40</v>
      </c>
      <c r="B802" t="s">
        <v>41</v>
      </c>
      <c r="C802" s="2">
        <v>0</v>
      </c>
      <c r="D802" s="2">
        <v>20831.900000000001</v>
      </c>
      <c r="E802" s="2">
        <v>100</v>
      </c>
      <c r="F802" s="2">
        <v>20831.900000000001</v>
      </c>
    </row>
    <row r="803" spans="1:6" x14ac:dyDescent="0.2">
      <c r="A803" s="13" t="s">
        <v>82</v>
      </c>
      <c r="B803" s="13"/>
      <c r="C803" s="12">
        <v>0</v>
      </c>
      <c r="D803" s="12">
        <v>15625</v>
      </c>
      <c r="E803" s="12">
        <v>100</v>
      </c>
      <c r="F803" s="12">
        <v>15625</v>
      </c>
    </row>
    <row r="804" spans="1:6" x14ac:dyDescent="0.2">
      <c r="A804" s="1" t="s">
        <v>37</v>
      </c>
      <c r="B804" s="1" t="s">
        <v>6</v>
      </c>
      <c r="C804" s="3">
        <v>0</v>
      </c>
      <c r="D804" s="3">
        <v>15625</v>
      </c>
      <c r="E804" s="3">
        <v>100</v>
      </c>
      <c r="F804" s="3">
        <v>15625</v>
      </c>
    </row>
    <row r="805" spans="1:6" x14ac:dyDescent="0.2">
      <c r="A805" t="s">
        <v>40</v>
      </c>
      <c r="B805" t="s">
        <v>41</v>
      </c>
      <c r="C805" s="2">
        <v>0</v>
      </c>
      <c r="D805" s="2">
        <v>15625</v>
      </c>
      <c r="E805" s="2">
        <v>100</v>
      </c>
      <c r="F805" s="2">
        <v>15625</v>
      </c>
    </row>
    <row r="806" spans="1:6" x14ac:dyDescent="0.2">
      <c r="A806" s="28" t="s">
        <v>248</v>
      </c>
      <c r="B806" s="28"/>
      <c r="C806" s="27">
        <v>6000</v>
      </c>
      <c r="D806" s="27">
        <v>-1000</v>
      </c>
      <c r="E806" s="27">
        <v>-16.670000000000002</v>
      </c>
      <c r="F806" s="27">
        <v>5000</v>
      </c>
    </row>
    <row r="807" spans="1:6" x14ac:dyDescent="0.2">
      <c r="A807" s="13" t="s">
        <v>88</v>
      </c>
      <c r="B807" s="13"/>
      <c r="C807" s="12">
        <v>6000</v>
      </c>
      <c r="D807" s="12">
        <v>-1000</v>
      </c>
      <c r="E807" s="12">
        <v>-16.670000000000002</v>
      </c>
      <c r="F807" s="12">
        <v>5000</v>
      </c>
    </row>
    <row r="808" spans="1:6" x14ac:dyDescent="0.2">
      <c r="A808" s="1" t="s">
        <v>37</v>
      </c>
      <c r="B808" s="1" t="s">
        <v>6</v>
      </c>
      <c r="C808" s="3">
        <v>6000</v>
      </c>
      <c r="D808" s="3">
        <v>-1000</v>
      </c>
      <c r="E808" s="3">
        <v>-16.670000000000002</v>
      </c>
      <c r="F808" s="3">
        <v>5000</v>
      </c>
    </row>
    <row r="809" spans="1:6" x14ac:dyDescent="0.2">
      <c r="A809" t="s">
        <v>40</v>
      </c>
      <c r="B809" t="s">
        <v>41</v>
      </c>
      <c r="C809" s="2">
        <v>1000</v>
      </c>
      <c r="D809" s="2">
        <v>-500</v>
      </c>
      <c r="E809" s="2">
        <v>-50</v>
      </c>
      <c r="F809" s="2">
        <v>500</v>
      </c>
    </row>
    <row r="810" spans="1:6" x14ac:dyDescent="0.2">
      <c r="A810" t="s">
        <v>48</v>
      </c>
      <c r="B810" t="s">
        <v>49</v>
      </c>
      <c r="C810" s="2">
        <v>500</v>
      </c>
      <c r="D810" s="2">
        <v>-500</v>
      </c>
      <c r="E810" s="2">
        <v>-100</v>
      </c>
      <c r="F810" s="2">
        <v>0</v>
      </c>
    </row>
    <row r="811" spans="1:6" x14ac:dyDescent="0.2">
      <c r="A811" t="s">
        <v>50</v>
      </c>
      <c r="B811" t="s">
        <v>87</v>
      </c>
      <c r="C811" s="2">
        <v>4500</v>
      </c>
      <c r="D811" s="2">
        <v>0</v>
      </c>
      <c r="E811" s="2">
        <v>0</v>
      </c>
      <c r="F811" s="2">
        <v>4500</v>
      </c>
    </row>
    <row r="812" spans="1:6" x14ac:dyDescent="0.2">
      <c r="A812" s="28" t="s">
        <v>247</v>
      </c>
      <c r="B812" s="28"/>
      <c r="C812" s="27">
        <v>15000</v>
      </c>
      <c r="D812" s="27">
        <v>0</v>
      </c>
      <c r="E812" s="27">
        <v>0</v>
      </c>
      <c r="F812" s="27">
        <v>15000</v>
      </c>
    </row>
    <row r="813" spans="1:6" x14ac:dyDescent="0.2">
      <c r="A813" s="13" t="s">
        <v>88</v>
      </c>
      <c r="B813" s="13"/>
      <c r="C813" s="12">
        <v>15000</v>
      </c>
      <c r="D813" s="12">
        <v>0</v>
      </c>
      <c r="E813" s="12">
        <v>0</v>
      </c>
      <c r="F813" s="12">
        <v>15000</v>
      </c>
    </row>
    <row r="814" spans="1:6" x14ac:dyDescent="0.2">
      <c r="A814" s="1" t="s">
        <v>37</v>
      </c>
      <c r="B814" s="1" t="s">
        <v>6</v>
      </c>
      <c r="C814" s="3">
        <v>15000</v>
      </c>
      <c r="D814" s="3">
        <v>0</v>
      </c>
      <c r="E814" s="3">
        <v>0</v>
      </c>
      <c r="F814" s="3">
        <v>15000</v>
      </c>
    </row>
    <row r="815" spans="1:6" x14ac:dyDescent="0.2">
      <c r="A815" t="s">
        <v>40</v>
      </c>
      <c r="B815" t="s">
        <v>41</v>
      </c>
      <c r="C815" s="2">
        <v>15000</v>
      </c>
      <c r="D815" s="2">
        <v>0</v>
      </c>
      <c r="E815" s="2">
        <v>0</v>
      </c>
      <c r="F815" s="2">
        <v>15000</v>
      </c>
    </row>
    <row r="816" spans="1:6" x14ac:dyDescent="0.2">
      <c r="A816" s="30" t="s">
        <v>155</v>
      </c>
      <c r="B816" s="30"/>
      <c r="C816" s="29">
        <v>1033400</v>
      </c>
      <c r="D816" s="29">
        <v>269506</v>
      </c>
      <c r="E816" s="29">
        <v>26.08</v>
      </c>
      <c r="F816" s="29">
        <v>1302906</v>
      </c>
    </row>
    <row r="817" spans="1:6" x14ac:dyDescent="0.2">
      <c r="A817" s="28" t="s">
        <v>246</v>
      </c>
      <c r="B817" s="28"/>
      <c r="C817" s="27">
        <v>110000</v>
      </c>
      <c r="D817" s="27">
        <v>0</v>
      </c>
      <c r="E817" s="27">
        <v>0</v>
      </c>
      <c r="F817" s="27">
        <v>110000</v>
      </c>
    </row>
    <row r="818" spans="1:6" x14ac:dyDescent="0.2">
      <c r="A818" s="13" t="s">
        <v>88</v>
      </c>
      <c r="B818" s="13"/>
      <c r="C818" s="12">
        <v>110000</v>
      </c>
      <c r="D818" s="12">
        <v>0</v>
      </c>
      <c r="E818" s="12">
        <v>0</v>
      </c>
      <c r="F818" s="12">
        <v>110000</v>
      </c>
    </row>
    <row r="819" spans="1:6" x14ac:dyDescent="0.2">
      <c r="A819" s="1" t="s">
        <v>37</v>
      </c>
      <c r="B819" s="1" t="s">
        <v>6</v>
      </c>
      <c r="C819" s="3">
        <v>110000</v>
      </c>
      <c r="D819" s="3">
        <v>0</v>
      </c>
      <c r="E819" s="3">
        <v>0</v>
      </c>
      <c r="F819" s="3">
        <v>110000</v>
      </c>
    </row>
    <row r="820" spans="1:6" x14ac:dyDescent="0.2">
      <c r="A820" t="s">
        <v>50</v>
      </c>
      <c r="B820" t="s">
        <v>87</v>
      </c>
      <c r="C820" s="2">
        <v>110000</v>
      </c>
      <c r="D820" s="2">
        <v>0</v>
      </c>
      <c r="E820" s="2">
        <v>0</v>
      </c>
      <c r="F820" s="2">
        <v>110000</v>
      </c>
    </row>
    <row r="821" spans="1:6" x14ac:dyDescent="0.2">
      <c r="A821" s="28" t="s">
        <v>154</v>
      </c>
      <c r="B821" s="28"/>
      <c r="C821" s="27">
        <v>475000</v>
      </c>
      <c r="D821" s="27">
        <v>195650</v>
      </c>
      <c r="E821" s="27">
        <v>41.19</v>
      </c>
      <c r="F821" s="27">
        <v>670650</v>
      </c>
    </row>
    <row r="822" spans="1:6" x14ac:dyDescent="0.2">
      <c r="A822" s="13" t="s">
        <v>88</v>
      </c>
      <c r="B822" s="13"/>
      <c r="C822" s="12">
        <v>120000</v>
      </c>
      <c r="D822" s="12">
        <v>60650</v>
      </c>
      <c r="E822" s="12">
        <v>50.54</v>
      </c>
      <c r="F822" s="12">
        <v>180650</v>
      </c>
    </row>
    <row r="823" spans="1:6" x14ac:dyDescent="0.2">
      <c r="A823" s="1" t="s">
        <v>37</v>
      </c>
      <c r="B823" s="1" t="s">
        <v>6</v>
      </c>
      <c r="C823" s="3">
        <v>120000</v>
      </c>
      <c r="D823" s="3">
        <v>60650</v>
      </c>
      <c r="E823" s="3">
        <v>50.54</v>
      </c>
      <c r="F823" s="3">
        <v>180650</v>
      </c>
    </row>
    <row r="824" spans="1:6" x14ac:dyDescent="0.2">
      <c r="A824" t="s">
        <v>40</v>
      </c>
      <c r="B824" t="s">
        <v>41</v>
      </c>
      <c r="C824" s="2">
        <v>10000</v>
      </c>
      <c r="D824" s="2">
        <v>0</v>
      </c>
      <c r="E824" s="2">
        <v>0</v>
      </c>
      <c r="F824" s="2">
        <v>10000</v>
      </c>
    </row>
    <row r="825" spans="1:6" x14ac:dyDescent="0.2">
      <c r="A825" t="s">
        <v>44</v>
      </c>
      <c r="B825" t="s">
        <v>45</v>
      </c>
      <c r="C825" s="2">
        <v>110000</v>
      </c>
      <c r="D825" s="2">
        <v>60650</v>
      </c>
      <c r="E825" s="2">
        <v>55.14</v>
      </c>
      <c r="F825" s="2">
        <v>170650</v>
      </c>
    </row>
    <row r="826" spans="1:6" x14ac:dyDescent="0.2">
      <c r="A826" s="13" t="s">
        <v>75</v>
      </c>
      <c r="B826" s="13"/>
      <c r="C826" s="12">
        <v>355000</v>
      </c>
      <c r="D826" s="12">
        <v>135000</v>
      </c>
      <c r="E826" s="12">
        <v>38.03</v>
      </c>
      <c r="F826" s="12">
        <v>490000</v>
      </c>
    </row>
    <row r="827" spans="1:6" x14ac:dyDescent="0.2">
      <c r="A827" s="1" t="s">
        <v>37</v>
      </c>
      <c r="B827" s="1" t="s">
        <v>6</v>
      </c>
      <c r="C827" s="3">
        <v>355000</v>
      </c>
      <c r="D827" s="3">
        <v>135000</v>
      </c>
      <c r="E827" s="3">
        <v>38.03</v>
      </c>
      <c r="F827" s="3">
        <v>490000</v>
      </c>
    </row>
    <row r="828" spans="1:6" x14ac:dyDescent="0.2">
      <c r="A828" t="s">
        <v>44</v>
      </c>
      <c r="B828" t="s">
        <v>45</v>
      </c>
      <c r="C828" s="2">
        <v>310000</v>
      </c>
      <c r="D828" s="2">
        <v>135000</v>
      </c>
      <c r="E828" s="2">
        <v>43.55</v>
      </c>
      <c r="F828" s="2">
        <v>445000</v>
      </c>
    </row>
    <row r="829" spans="1:6" x14ac:dyDescent="0.2">
      <c r="A829" t="s">
        <v>50</v>
      </c>
      <c r="B829" t="s">
        <v>87</v>
      </c>
      <c r="C829" s="2">
        <v>45000</v>
      </c>
      <c r="D829" s="2">
        <v>0</v>
      </c>
      <c r="E829" s="2">
        <v>0</v>
      </c>
      <c r="F829" s="2">
        <v>45000</v>
      </c>
    </row>
    <row r="830" spans="1:6" x14ac:dyDescent="0.2">
      <c r="A830" s="28" t="s">
        <v>245</v>
      </c>
      <c r="B830" s="28"/>
      <c r="C830" s="27">
        <v>186000</v>
      </c>
      <c r="D830" s="27">
        <v>56000</v>
      </c>
      <c r="E830" s="27">
        <v>30.11</v>
      </c>
      <c r="F830" s="27">
        <v>242000</v>
      </c>
    </row>
    <row r="831" spans="1:6" x14ac:dyDescent="0.2">
      <c r="A831" s="13" t="s">
        <v>88</v>
      </c>
      <c r="B831" s="13"/>
      <c r="C831" s="12">
        <v>186000</v>
      </c>
      <c r="D831" s="12">
        <v>56000</v>
      </c>
      <c r="E831" s="12">
        <v>30.11</v>
      </c>
      <c r="F831" s="12">
        <v>242000</v>
      </c>
    </row>
    <row r="832" spans="1:6" x14ac:dyDescent="0.2">
      <c r="A832" s="1" t="s">
        <v>37</v>
      </c>
      <c r="B832" s="1" t="s">
        <v>6</v>
      </c>
      <c r="C832" s="3">
        <v>186000</v>
      </c>
      <c r="D832" s="3">
        <v>56000</v>
      </c>
      <c r="E832" s="3">
        <v>30.11</v>
      </c>
      <c r="F832" s="3">
        <v>242000</v>
      </c>
    </row>
    <row r="833" spans="1:6" x14ac:dyDescent="0.2">
      <c r="A833" t="s">
        <v>44</v>
      </c>
      <c r="B833" t="s">
        <v>45</v>
      </c>
      <c r="C833" s="2">
        <v>186000</v>
      </c>
      <c r="D833" s="2">
        <v>-4000</v>
      </c>
      <c r="E833" s="2">
        <v>-2.15</v>
      </c>
      <c r="F833" s="2">
        <v>182000</v>
      </c>
    </row>
    <row r="834" spans="1:6" x14ac:dyDescent="0.2">
      <c r="A834" t="s">
        <v>50</v>
      </c>
      <c r="B834" t="s">
        <v>87</v>
      </c>
      <c r="C834" s="2">
        <v>0</v>
      </c>
      <c r="D834" s="2">
        <v>60000</v>
      </c>
      <c r="E834" s="2">
        <v>100</v>
      </c>
      <c r="F834" s="2">
        <v>60000</v>
      </c>
    </row>
    <row r="835" spans="1:6" x14ac:dyDescent="0.2">
      <c r="A835" s="28" t="s">
        <v>244</v>
      </c>
      <c r="B835" s="28"/>
      <c r="C835" s="27">
        <v>7000</v>
      </c>
      <c r="D835" s="27">
        <v>0</v>
      </c>
      <c r="E835" s="27">
        <v>0</v>
      </c>
      <c r="F835" s="27">
        <v>7000</v>
      </c>
    </row>
    <row r="836" spans="1:6" x14ac:dyDescent="0.2">
      <c r="A836" s="13" t="s">
        <v>88</v>
      </c>
      <c r="B836" s="13"/>
      <c r="C836" s="12">
        <v>7000</v>
      </c>
      <c r="D836" s="12">
        <v>0</v>
      </c>
      <c r="E836" s="12">
        <v>0</v>
      </c>
      <c r="F836" s="12">
        <v>7000</v>
      </c>
    </row>
    <row r="837" spans="1:6" x14ac:dyDescent="0.2">
      <c r="A837" s="1" t="s">
        <v>37</v>
      </c>
      <c r="B837" s="1" t="s">
        <v>6</v>
      </c>
      <c r="C837" s="3">
        <v>7000</v>
      </c>
      <c r="D837" s="3">
        <v>0</v>
      </c>
      <c r="E837" s="3">
        <v>0</v>
      </c>
      <c r="F837" s="3">
        <v>7000</v>
      </c>
    </row>
    <row r="838" spans="1:6" x14ac:dyDescent="0.2">
      <c r="A838" t="s">
        <v>40</v>
      </c>
      <c r="B838" t="s">
        <v>41</v>
      </c>
      <c r="C838" s="2">
        <v>7000</v>
      </c>
      <c r="D838" s="2">
        <v>0</v>
      </c>
      <c r="E838" s="2">
        <v>0</v>
      </c>
      <c r="F838" s="2">
        <v>7000</v>
      </c>
    </row>
    <row r="839" spans="1:6" x14ac:dyDescent="0.2">
      <c r="A839" s="28" t="s">
        <v>243</v>
      </c>
      <c r="B839" s="28"/>
      <c r="C839" s="27">
        <v>7000</v>
      </c>
      <c r="D839" s="27">
        <v>3000</v>
      </c>
      <c r="E839" s="27">
        <v>42.86</v>
      </c>
      <c r="F839" s="27">
        <v>10000</v>
      </c>
    </row>
    <row r="840" spans="1:6" x14ac:dyDescent="0.2">
      <c r="A840" s="13" t="s">
        <v>88</v>
      </c>
      <c r="B840" s="13"/>
      <c r="C840" s="12">
        <v>7000</v>
      </c>
      <c r="D840" s="12">
        <v>3000</v>
      </c>
      <c r="E840" s="12">
        <v>42.86</v>
      </c>
      <c r="F840" s="12">
        <v>10000</v>
      </c>
    </row>
    <row r="841" spans="1:6" x14ac:dyDescent="0.2">
      <c r="A841" s="1" t="s">
        <v>37</v>
      </c>
      <c r="B841" s="1" t="s">
        <v>6</v>
      </c>
      <c r="C841" s="3">
        <v>7000</v>
      </c>
      <c r="D841" s="3">
        <v>3000</v>
      </c>
      <c r="E841" s="3">
        <v>42.86</v>
      </c>
      <c r="F841" s="3">
        <v>10000</v>
      </c>
    </row>
    <row r="842" spans="1:6" x14ac:dyDescent="0.2">
      <c r="A842" t="s">
        <v>50</v>
      </c>
      <c r="B842" t="s">
        <v>87</v>
      </c>
      <c r="C842" s="2">
        <v>7000</v>
      </c>
      <c r="D842" s="2">
        <v>3000</v>
      </c>
      <c r="E842" s="2">
        <v>42.86</v>
      </c>
      <c r="F842" s="2">
        <v>10000</v>
      </c>
    </row>
    <row r="843" spans="1:6" x14ac:dyDescent="0.2">
      <c r="A843" s="28" t="s">
        <v>181</v>
      </c>
      <c r="B843" s="28"/>
      <c r="C843" s="27">
        <v>47000</v>
      </c>
      <c r="D843" s="27">
        <v>0</v>
      </c>
      <c r="E843" s="27">
        <v>0</v>
      </c>
      <c r="F843" s="27">
        <v>47000</v>
      </c>
    </row>
    <row r="844" spans="1:6" x14ac:dyDescent="0.2">
      <c r="A844" s="13" t="s">
        <v>86</v>
      </c>
      <c r="B844" s="13"/>
      <c r="C844" s="12">
        <v>35000</v>
      </c>
      <c r="D844" s="12">
        <v>0</v>
      </c>
      <c r="E844" s="12">
        <v>0</v>
      </c>
      <c r="F844" s="12">
        <v>35000</v>
      </c>
    </row>
    <row r="845" spans="1:6" x14ac:dyDescent="0.2">
      <c r="A845" s="1" t="s">
        <v>37</v>
      </c>
      <c r="B845" s="1" t="s">
        <v>6</v>
      </c>
      <c r="C845" s="3">
        <v>35000</v>
      </c>
      <c r="D845" s="3">
        <v>0</v>
      </c>
      <c r="E845" s="3">
        <v>0</v>
      </c>
      <c r="F845" s="3">
        <v>35000</v>
      </c>
    </row>
    <row r="846" spans="1:6" x14ac:dyDescent="0.2">
      <c r="A846" t="s">
        <v>40</v>
      </c>
      <c r="B846" t="s">
        <v>41</v>
      </c>
      <c r="C846" s="2">
        <v>35000</v>
      </c>
      <c r="D846" s="2">
        <v>0</v>
      </c>
      <c r="E846" s="2">
        <v>0</v>
      </c>
      <c r="F846" s="2">
        <v>35000</v>
      </c>
    </row>
    <row r="847" spans="1:6" x14ac:dyDescent="0.2">
      <c r="A847" s="13" t="s">
        <v>75</v>
      </c>
      <c r="B847" s="13"/>
      <c r="C847" s="12">
        <v>12000</v>
      </c>
      <c r="D847" s="12">
        <v>0</v>
      </c>
      <c r="E847" s="12">
        <v>0</v>
      </c>
      <c r="F847" s="12">
        <v>12000</v>
      </c>
    </row>
    <row r="848" spans="1:6" x14ac:dyDescent="0.2">
      <c r="A848" s="1" t="s">
        <v>37</v>
      </c>
      <c r="B848" s="1" t="s">
        <v>6</v>
      </c>
      <c r="C848" s="3">
        <v>12000</v>
      </c>
      <c r="D848" s="3">
        <v>0</v>
      </c>
      <c r="E848" s="3">
        <v>0</v>
      </c>
      <c r="F848" s="3">
        <v>12000</v>
      </c>
    </row>
    <row r="849" spans="1:6" x14ac:dyDescent="0.2">
      <c r="A849" t="s">
        <v>40</v>
      </c>
      <c r="B849" t="s">
        <v>41</v>
      </c>
      <c r="C849" s="2">
        <v>12000</v>
      </c>
      <c r="D849" s="2">
        <v>0</v>
      </c>
      <c r="E849" s="2">
        <v>0</v>
      </c>
      <c r="F849" s="2">
        <v>12000</v>
      </c>
    </row>
    <row r="850" spans="1:6" x14ac:dyDescent="0.2">
      <c r="A850" s="28" t="s">
        <v>180</v>
      </c>
      <c r="B850" s="28"/>
      <c r="C850" s="27">
        <v>141400</v>
      </c>
      <c r="D850" s="27">
        <v>14856</v>
      </c>
      <c r="E850" s="27">
        <v>10.51</v>
      </c>
      <c r="F850" s="27">
        <v>156256</v>
      </c>
    </row>
    <row r="851" spans="1:6" x14ac:dyDescent="0.2">
      <c r="A851" s="13" t="s">
        <v>86</v>
      </c>
      <c r="B851" s="13"/>
      <c r="C851" s="12">
        <v>141400</v>
      </c>
      <c r="D851" s="12">
        <v>14856</v>
      </c>
      <c r="E851" s="12">
        <v>10.51</v>
      </c>
      <c r="F851" s="12">
        <v>156256</v>
      </c>
    </row>
    <row r="852" spans="1:6" x14ac:dyDescent="0.2">
      <c r="A852" s="1" t="s">
        <v>37</v>
      </c>
      <c r="B852" s="1" t="s">
        <v>6</v>
      </c>
      <c r="C852" s="3">
        <v>1000</v>
      </c>
      <c r="D852" s="3">
        <v>0</v>
      </c>
      <c r="E852" s="3">
        <v>0</v>
      </c>
      <c r="F852" s="3">
        <v>1000</v>
      </c>
    </row>
    <row r="853" spans="1:6" x14ac:dyDescent="0.2">
      <c r="A853" t="s">
        <v>40</v>
      </c>
      <c r="B853" t="s">
        <v>41</v>
      </c>
      <c r="C853" s="2">
        <v>1000</v>
      </c>
      <c r="D853" s="2">
        <v>0</v>
      </c>
      <c r="E853" s="2">
        <v>0</v>
      </c>
      <c r="F853" s="2">
        <v>1000</v>
      </c>
    </row>
    <row r="854" spans="1:6" x14ac:dyDescent="0.2">
      <c r="A854" s="1" t="s">
        <v>51</v>
      </c>
      <c r="B854" s="1" t="s">
        <v>7</v>
      </c>
      <c r="C854" s="3">
        <v>140400</v>
      </c>
      <c r="D854" s="3">
        <v>14856</v>
      </c>
      <c r="E854" s="3">
        <v>10.58</v>
      </c>
      <c r="F854" s="3">
        <v>155256</v>
      </c>
    </row>
    <row r="855" spans="1:6" x14ac:dyDescent="0.2">
      <c r="A855" t="s">
        <v>54</v>
      </c>
      <c r="B855" t="s">
        <v>55</v>
      </c>
      <c r="C855" s="2">
        <v>140400</v>
      </c>
      <c r="D855" s="2">
        <v>14856</v>
      </c>
      <c r="E855" s="2">
        <v>10.58</v>
      </c>
      <c r="F855" s="2">
        <v>155256</v>
      </c>
    </row>
    <row r="856" spans="1:6" x14ac:dyDescent="0.2">
      <c r="A856" s="28" t="s">
        <v>179</v>
      </c>
      <c r="B856" s="28"/>
      <c r="C856" s="27">
        <v>60000</v>
      </c>
      <c r="D856" s="27">
        <v>0</v>
      </c>
      <c r="E856" s="27">
        <v>0</v>
      </c>
      <c r="F856" s="27">
        <v>60000</v>
      </c>
    </row>
    <row r="857" spans="1:6" x14ac:dyDescent="0.2">
      <c r="A857" s="13" t="s">
        <v>86</v>
      </c>
      <c r="B857" s="13"/>
      <c r="C857" s="12">
        <v>12000</v>
      </c>
      <c r="D857" s="12">
        <v>0</v>
      </c>
      <c r="E857" s="12">
        <v>0</v>
      </c>
      <c r="F857" s="12">
        <v>12000</v>
      </c>
    </row>
    <row r="858" spans="1:6" x14ac:dyDescent="0.2">
      <c r="A858" s="1" t="s">
        <v>37</v>
      </c>
      <c r="B858" s="1" t="s">
        <v>6</v>
      </c>
      <c r="C858" s="3">
        <v>200</v>
      </c>
      <c r="D858" s="3">
        <v>0</v>
      </c>
      <c r="E858" s="3">
        <v>0</v>
      </c>
      <c r="F858" s="3">
        <v>200</v>
      </c>
    </row>
    <row r="859" spans="1:6" x14ac:dyDescent="0.2">
      <c r="A859" t="s">
        <v>40</v>
      </c>
      <c r="B859" t="s">
        <v>41</v>
      </c>
      <c r="C859" s="2">
        <v>200</v>
      </c>
      <c r="D859" s="2">
        <v>0</v>
      </c>
      <c r="E859" s="2">
        <v>0</v>
      </c>
      <c r="F859" s="2">
        <v>200</v>
      </c>
    </row>
    <row r="860" spans="1:6" x14ac:dyDescent="0.2">
      <c r="A860" s="1" t="s">
        <v>51</v>
      </c>
      <c r="B860" s="1" t="s">
        <v>7</v>
      </c>
      <c r="C860" s="3">
        <v>11800</v>
      </c>
      <c r="D860" s="3">
        <v>0</v>
      </c>
      <c r="E860" s="3">
        <v>0</v>
      </c>
      <c r="F860" s="3">
        <v>11800</v>
      </c>
    </row>
    <row r="861" spans="1:6" x14ac:dyDescent="0.2">
      <c r="A861" t="s">
        <v>54</v>
      </c>
      <c r="B861" t="s">
        <v>55</v>
      </c>
      <c r="C861" s="2">
        <v>11800</v>
      </c>
      <c r="D861" s="2">
        <v>0</v>
      </c>
      <c r="E861" s="2">
        <v>0</v>
      </c>
      <c r="F861" s="2">
        <v>11800</v>
      </c>
    </row>
    <row r="862" spans="1:6" x14ac:dyDescent="0.2">
      <c r="A862" s="13" t="s">
        <v>82</v>
      </c>
      <c r="B862" s="13"/>
      <c r="C862" s="12">
        <v>48000</v>
      </c>
      <c r="D862" s="12">
        <v>0</v>
      </c>
      <c r="E862" s="12">
        <v>0</v>
      </c>
      <c r="F862" s="12">
        <v>48000</v>
      </c>
    </row>
    <row r="863" spans="1:6" x14ac:dyDescent="0.2">
      <c r="A863" s="1" t="s">
        <v>37</v>
      </c>
      <c r="B863" s="1" t="s">
        <v>6</v>
      </c>
      <c r="C863" s="3">
        <v>800</v>
      </c>
      <c r="D863" s="3">
        <v>0</v>
      </c>
      <c r="E863" s="3">
        <v>0</v>
      </c>
      <c r="F863" s="3">
        <v>800</v>
      </c>
    </row>
    <row r="864" spans="1:6" x14ac:dyDescent="0.2">
      <c r="A864" t="s">
        <v>40</v>
      </c>
      <c r="B864" t="s">
        <v>41</v>
      </c>
      <c r="C864" s="2">
        <v>800</v>
      </c>
      <c r="D864" s="2">
        <v>0</v>
      </c>
      <c r="E864" s="2">
        <v>0</v>
      </c>
      <c r="F864" s="2">
        <v>800</v>
      </c>
    </row>
    <row r="865" spans="1:6" x14ac:dyDescent="0.2">
      <c r="A865" s="1" t="s">
        <v>51</v>
      </c>
      <c r="B865" s="1" t="s">
        <v>7</v>
      </c>
      <c r="C865" s="3">
        <v>47200</v>
      </c>
      <c r="D865" s="3">
        <v>0</v>
      </c>
      <c r="E865" s="3">
        <v>0</v>
      </c>
      <c r="F865" s="3">
        <v>47200</v>
      </c>
    </row>
    <row r="866" spans="1:6" x14ac:dyDescent="0.2">
      <c r="A866" t="s">
        <v>54</v>
      </c>
      <c r="B866" t="s">
        <v>55</v>
      </c>
      <c r="C866" s="2">
        <v>47200</v>
      </c>
      <c r="D866" s="2">
        <v>0</v>
      </c>
      <c r="E866" s="2">
        <v>0</v>
      </c>
      <c r="F866" s="2">
        <v>47200</v>
      </c>
    </row>
    <row r="867" spans="1:6" x14ac:dyDescent="0.2">
      <c r="A867" s="17" t="s">
        <v>145</v>
      </c>
      <c r="B867" s="17"/>
      <c r="C867" s="16">
        <v>3315536</v>
      </c>
      <c r="D867" s="16">
        <v>-1349313.84</v>
      </c>
      <c r="E867" s="16">
        <v>-40.700000000000003</v>
      </c>
      <c r="F867" s="16">
        <v>1966222.16</v>
      </c>
    </row>
    <row r="868" spans="1:6" x14ac:dyDescent="0.2">
      <c r="A868" s="32" t="s">
        <v>291</v>
      </c>
      <c r="B868" s="32"/>
      <c r="C868" s="31">
        <v>2825536</v>
      </c>
      <c r="D868" s="31">
        <v>-1345404.73</v>
      </c>
      <c r="E868" s="31">
        <v>-47.62</v>
      </c>
      <c r="F868" s="31">
        <v>1480131.27</v>
      </c>
    </row>
    <row r="869" spans="1:6" x14ac:dyDescent="0.2">
      <c r="A869" s="30" t="s">
        <v>178</v>
      </c>
      <c r="B869" s="30"/>
      <c r="C869" s="29">
        <v>1302236</v>
      </c>
      <c r="D869" s="29">
        <v>-437404.73</v>
      </c>
      <c r="E869" s="29">
        <v>-33.590000000000003</v>
      </c>
      <c r="F869" s="29">
        <v>864831.27</v>
      </c>
    </row>
    <row r="870" spans="1:6" x14ac:dyDescent="0.2">
      <c r="A870" s="28" t="s">
        <v>177</v>
      </c>
      <c r="B870" s="28"/>
      <c r="C870" s="27">
        <v>310836</v>
      </c>
      <c r="D870" s="27">
        <v>-6404.73</v>
      </c>
      <c r="E870" s="27">
        <v>-2.06</v>
      </c>
      <c r="F870" s="27">
        <v>304431.27</v>
      </c>
    </row>
    <row r="871" spans="1:6" x14ac:dyDescent="0.2">
      <c r="A871" s="13" t="s">
        <v>86</v>
      </c>
      <c r="B871" s="13"/>
      <c r="C871" s="12">
        <v>299535</v>
      </c>
      <c r="D871" s="12">
        <v>-5605</v>
      </c>
      <c r="E871" s="12">
        <v>-1.87</v>
      </c>
      <c r="F871" s="12">
        <v>293930</v>
      </c>
    </row>
    <row r="872" spans="1:6" x14ac:dyDescent="0.2">
      <c r="A872" s="1" t="s">
        <v>37</v>
      </c>
      <c r="B872" s="1" t="s">
        <v>6</v>
      </c>
      <c r="C872" s="3">
        <v>265685</v>
      </c>
      <c r="D872" s="3">
        <v>20645</v>
      </c>
      <c r="E872" s="3">
        <v>7.77</v>
      </c>
      <c r="F872" s="3">
        <v>286330</v>
      </c>
    </row>
    <row r="873" spans="1:6" x14ac:dyDescent="0.2">
      <c r="A873" t="s">
        <v>38</v>
      </c>
      <c r="B873" t="s">
        <v>39</v>
      </c>
      <c r="C873" s="2">
        <v>156800</v>
      </c>
      <c r="D873" s="2">
        <v>24200</v>
      </c>
      <c r="E873" s="2">
        <v>15.43</v>
      </c>
      <c r="F873" s="2">
        <v>181000</v>
      </c>
    </row>
    <row r="874" spans="1:6" x14ac:dyDescent="0.2">
      <c r="A874" t="s">
        <v>40</v>
      </c>
      <c r="B874" t="s">
        <v>41</v>
      </c>
      <c r="C874" s="2">
        <v>102400</v>
      </c>
      <c r="D874" s="2">
        <v>-2900</v>
      </c>
      <c r="E874" s="2">
        <v>-2.83</v>
      </c>
      <c r="F874" s="2">
        <v>99500</v>
      </c>
    </row>
    <row r="875" spans="1:6" x14ac:dyDescent="0.2">
      <c r="A875" t="s">
        <v>50</v>
      </c>
      <c r="B875" t="s">
        <v>87</v>
      </c>
      <c r="C875" s="2">
        <v>6485</v>
      </c>
      <c r="D875" s="2">
        <v>-655</v>
      </c>
      <c r="E875" s="2">
        <v>-10.1</v>
      </c>
      <c r="F875" s="2">
        <v>5830</v>
      </c>
    </row>
    <row r="876" spans="1:6" x14ac:dyDescent="0.2">
      <c r="A876" s="1" t="s">
        <v>51</v>
      </c>
      <c r="B876" s="1" t="s">
        <v>7</v>
      </c>
      <c r="C876" s="3">
        <v>33850</v>
      </c>
      <c r="D876" s="3">
        <v>-26250</v>
      </c>
      <c r="E876" s="3">
        <v>-77.55</v>
      </c>
      <c r="F876" s="3">
        <v>7600</v>
      </c>
    </row>
    <row r="877" spans="1:6" x14ac:dyDescent="0.2">
      <c r="A877" t="s">
        <v>54</v>
      </c>
      <c r="B877" t="s">
        <v>55</v>
      </c>
      <c r="C877" s="2">
        <v>33850</v>
      </c>
      <c r="D877" s="2">
        <v>-26250</v>
      </c>
      <c r="E877" s="2">
        <v>-77.55</v>
      </c>
      <c r="F877" s="2">
        <v>7600</v>
      </c>
    </row>
    <row r="878" spans="1:6" x14ac:dyDescent="0.2">
      <c r="A878" s="13" t="s">
        <v>83</v>
      </c>
      <c r="B878" s="13"/>
      <c r="C878" s="12">
        <v>1</v>
      </c>
      <c r="D878" s="12">
        <v>0</v>
      </c>
      <c r="E878" s="12">
        <v>0</v>
      </c>
      <c r="F878" s="12">
        <v>1</v>
      </c>
    </row>
    <row r="879" spans="1:6" x14ac:dyDescent="0.2">
      <c r="A879" s="1" t="s">
        <v>37</v>
      </c>
      <c r="B879" s="1" t="s">
        <v>6</v>
      </c>
      <c r="C879" s="3">
        <v>1</v>
      </c>
      <c r="D879" s="3">
        <v>0</v>
      </c>
      <c r="E879" s="3">
        <v>0</v>
      </c>
      <c r="F879" s="3">
        <v>1</v>
      </c>
    </row>
    <row r="880" spans="1:6" x14ac:dyDescent="0.2">
      <c r="A880" t="s">
        <v>40</v>
      </c>
      <c r="B880" t="s">
        <v>41</v>
      </c>
      <c r="C880" s="2">
        <v>1</v>
      </c>
      <c r="D880" s="2">
        <v>0</v>
      </c>
      <c r="E880" s="2">
        <v>0</v>
      </c>
      <c r="F880" s="2">
        <v>1</v>
      </c>
    </row>
    <row r="881" spans="1:6" x14ac:dyDescent="0.2">
      <c r="A881" s="13" t="s">
        <v>80</v>
      </c>
      <c r="B881" s="13"/>
      <c r="C881" s="12">
        <v>11300</v>
      </c>
      <c r="D881" s="12">
        <v>-799.73</v>
      </c>
      <c r="E881" s="12">
        <v>-7.08</v>
      </c>
      <c r="F881" s="12">
        <v>10500.27</v>
      </c>
    </row>
    <row r="882" spans="1:6" x14ac:dyDescent="0.2">
      <c r="A882" s="1" t="s">
        <v>37</v>
      </c>
      <c r="B882" s="1" t="s">
        <v>6</v>
      </c>
      <c r="C882" s="3">
        <v>11300</v>
      </c>
      <c r="D882" s="3">
        <v>-799.73</v>
      </c>
      <c r="E882" s="3">
        <v>-7.08</v>
      </c>
      <c r="F882" s="3">
        <v>10500.27</v>
      </c>
    </row>
    <row r="883" spans="1:6" x14ac:dyDescent="0.2">
      <c r="A883" t="s">
        <v>40</v>
      </c>
      <c r="B883" t="s">
        <v>41</v>
      </c>
      <c r="C883" s="2">
        <v>8600</v>
      </c>
      <c r="D883" s="2">
        <v>-99.73</v>
      </c>
      <c r="E883" s="2">
        <v>-1.1599999999999999</v>
      </c>
      <c r="F883" s="2">
        <v>8500.27</v>
      </c>
    </row>
    <row r="884" spans="1:6" x14ac:dyDescent="0.2">
      <c r="A884" t="s">
        <v>50</v>
      </c>
      <c r="B884" t="s">
        <v>87</v>
      </c>
      <c r="C884" s="2">
        <v>2700</v>
      </c>
      <c r="D884" s="2">
        <v>-700</v>
      </c>
      <c r="E884" s="2">
        <v>-25.93</v>
      </c>
      <c r="F884" s="2">
        <v>2000</v>
      </c>
    </row>
    <row r="885" spans="1:6" x14ac:dyDescent="0.2">
      <c r="A885" s="28" t="s">
        <v>242</v>
      </c>
      <c r="B885" s="28"/>
      <c r="C885" s="27">
        <v>53000</v>
      </c>
      <c r="D885" s="27">
        <v>0</v>
      </c>
      <c r="E885" s="27">
        <v>0</v>
      </c>
      <c r="F885" s="27">
        <v>53000</v>
      </c>
    </row>
    <row r="886" spans="1:6" x14ac:dyDescent="0.2">
      <c r="A886" s="13" t="s">
        <v>86</v>
      </c>
      <c r="B886" s="13"/>
      <c r="C886" s="12">
        <v>53000</v>
      </c>
      <c r="D886" s="12">
        <v>0</v>
      </c>
      <c r="E886" s="12">
        <v>0</v>
      </c>
      <c r="F886" s="12">
        <v>53000</v>
      </c>
    </row>
    <row r="887" spans="1:6" x14ac:dyDescent="0.2">
      <c r="A887" s="1" t="s">
        <v>37</v>
      </c>
      <c r="B887" s="1" t="s">
        <v>6</v>
      </c>
      <c r="C887" s="3">
        <v>53000</v>
      </c>
      <c r="D887" s="3">
        <v>0</v>
      </c>
      <c r="E887" s="3">
        <v>0</v>
      </c>
      <c r="F887" s="3">
        <v>53000</v>
      </c>
    </row>
    <row r="888" spans="1:6" x14ac:dyDescent="0.2">
      <c r="A888" t="s">
        <v>46</v>
      </c>
      <c r="B888" t="s">
        <v>47</v>
      </c>
      <c r="C888" s="2">
        <v>53000</v>
      </c>
      <c r="D888" s="2">
        <v>0</v>
      </c>
      <c r="E888" s="2">
        <v>0</v>
      </c>
      <c r="F888" s="2">
        <v>53000</v>
      </c>
    </row>
    <row r="889" spans="1:6" x14ac:dyDescent="0.2">
      <c r="A889" s="28" t="s">
        <v>241</v>
      </c>
      <c r="B889" s="28"/>
      <c r="C889" s="27">
        <v>4000</v>
      </c>
      <c r="D889" s="27">
        <v>-2000</v>
      </c>
      <c r="E889" s="27">
        <v>-50</v>
      </c>
      <c r="F889" s="27">
        <v>2000</v>
      </c>
    </row>
    <row r="890" spans="1:6" x14ac:dyDescent="0.2">
      <c r="A890" s="13" t="s">
        <v>86</v>
      </c>
      <c r="B890" s="13"/>
      <c r="C890" s="12">
        <v>4000</v>
      </c>
      <c r="D890" s="12">
        <v>-2000</v>
      </c>
      <c r="E890" s="12">
        <v>-50</v>
      </c>
      <c r="F890" s="12">
        <v>2000</v>
      </c>
    </row>
    <row r="891" spans="1:6" x14ac:dyDescent="0.2">
      <c r="A891" s="1" t="s">
        <v>37</v>
      </c>
      <c r="B891" s="1" t="s">
        <v>6</v>
      </c>
      <c r="C891" s="3">
        <v>4000</v>
      </c>
      <c r="D891" s="3">
        <v>-2000</v>
      </c>
      <c r="E891" s="3">
        <v>-50</v>
      </c>
      <c r="F891" s="3">
        <v>2000</v>
      </c>
    </row>
    <row r="892" spans="1:6" x14ac:dyDescent="0.2">
      <c r="A892" t="s">
        <v>40</v>
      </c>
      <c r="B892" t="s">
        <v>41</v>
      </c>
      <c r="C892" s="2">
        <v>4000</v>
      </c>
      <c r="D892" s="2">
        <v>-2000</v>
      </c>
      <c r="E892" s="2">
        <v>-50</v>
      </c>
      <c r="F892" s="2">
        <v>2000</v>
      </c>
    </row>
    <row r="893" spans="1:6" x14ac:dyDescent="0.2">
      <c r="A893" s="28" t="s">
        <v>240</v>
      </c>
      <c r="B893" s="28"/>
      <c r="C893" s="27">
        <v>202500</v>
      </c>
      <c r="D893" s="27">
        <v>206000</v>
      </c>
      <c r="E893" s="27">
        <v>101.73</v>
      </c>
      <c r="F893" s="27">
        <v>408500</v>
      </c>
    </row>
    <row r="894" spans="1:6" x14ac:dyDescent="0.2">
      <c r="A894" s="13" t="s">
        <v>86</v>
      </c>
      <c r="B894" s="13"/>
      <c r="C894" s="12">
        <v>202500</v>
      </c>
      <c r="D894" s="12">
        <v>206000</v>
      </c>
      <c r="E894" s="12">
        <v>101.73</v>
      </c>
      <c r="F894" s="12">
        <v>408500</v>
      </c>
    </row>
    <row r="895" spans="1:6" x14ac:dyDescent="0.2">
      <c r="A895" s="1" t="s">
        <v>37</v>
      </c>
      <c r="B895" s="1" t="s">
        <v>6</v>
      </c>
      <c r="C895" s="3">
        <v>202500</v>
      </c>
      <c r="D895" s="3">
        <v>206000</v>
      </c>
      <c r="E895" s="3">
        <v>101.73</v>
      </c>
      <c r="F895" s="3">
        <v>408500</v>
      </c>
    </row>
    <row r="896" spans="1:6" x14ac:dyDescent="0.2">
      <c r="A896" t="s">
        <v>50</v>
      </c>
      <c r="B896" t="s">
        <v>87</v>
      </c>
      <c r="C896" s="2">
        <v>202500</v>
      </c>
      <c r="D896" s="2">
        <v>206000</v>
      </c>
      <c r="E896" s="2">
        <v>101.73</v>
      </c>
      <c r="F896" s="2">
        <v>408500</v>
      </c>
    </row>
    <row r="897" spans="1:6" x14ac:dyDescent="0.2">
      <c r="A897" s="28" t="s">
        <v>239</v>
      </c>
      <c r="B897" s="28"/>
      <c r="C897" s="27">
        <v>23000</v>
      </c>
      <c r="D897" s="27">
        <v>0</v>
      </c>
      <c r="E897" s="27">
        <v>0</v>
      </c>
      <c r="F897" s="27">
        <v>23000</v>
      </c>
    </row>
    <row r="898" spans="1:6" x14ac:dyDescent="0.2">
      <c r="A898" s="13" t="s">
        <v>86</v>
      </c>
      <c r="B898" s="13"/>
      <c r="C898" s="12">
        <v>23000</v>
      </c>
      <c r="D898" s="12">
        <v>0</v>
      </c>
      <c r="E898" s="12">
        <v>0</v>
      </c>
      <c r="F898" s="12">
        <v>23000</v>
      </c>
    </row>
    <row r="899" spans="1:6" x14ac:dyDescent="0.2">
      <c r="A899" s="1" t="s">
        <v>37</v>
      </c>
      <c r="B899" s="1" t="s">
        <v>6</v>
      </c>
      <c r="C899" s="3">
        <v>23000</v>
      </c>
      <c r="D899" s="3">
        <v>0</v>
      </c>
      <c r="E899" s="3">
        <v>0</v>
      </c>
      <c r="F899" s="3">
        <v>23000</v>
      </c>
    </row>
    <row r="900" spans="1:6" x14ac:dyDescent="0.2">
      <c r="A900" t="s">
        <v>40</v>
      </c>
      <c r="B900" t="s">
        <v>41</v>
      </c>
      <c r="C900" s="2">
        <v>23000</v>
      </c>
      <c r="D900" s="2">
        <v>0</v>
      </c>
      <c r="E900" s="2">
        <v>0</v>
      </c>
      <c r="F900" s="2">
        <v>23000</v>
      </c>
    </row>
    <row r="901" spans="1:6" x14ac:dyDescent="0.2">
      <c r="A901" s="28" t="s">
        <v>176</v>
      </c>
      <c r="B901" s="28"/>
      <c r="C901" s="27">
        <v>98000</v>
      </c>
      <c r="D901" s="27">
        <v>-98000</v>
      </c>
      <c r="E901" s="27">
        <v>-100</v>
      </c>
      <c r="F901" s="27">
        <v>0</v>
      </c>
    </row>
    <row r="902" spans="1:6" x14ac:dyDescent="0.2">
      <c r="A902" s="13" t="s">
        <v>86</v>
      </c>
      <c r="B902" s="13"/>
      <c r="C902" s="12">
        <v>20000</v>
      </c>
      <c r="D902" s="12">
        <v>-20000</v>
      </c>
      <c r="E902" s="12">
        <v>-100</v>
      </c>
      <c r="F902" s="12">
        <v>0</v>
      </c>
    </row>
    <row r="903" spans="1:6" x14ac:dyDescent="0.2">
      <c r="A903" s="1" t="s">
        <v>51</v>
      </c>
      <c r="B903" s="1" t="s">
        <v>7</v>
      </c>
      <c r="C903" s="3">
        <v>20000</v>
      </c>
      <c r="D903" s="3">
        <v>-20000</v>
      </c>
      <c r="E903" s="3">
        <v>-100</v>
      </c>
      <c r="F903" s="3">
        <v>0</v>
      </c>
    </row>
    <row r="904" spans="1:6" x14ac:dyDescent="0.2">
      <c r="A904" t="s">
        <v>54</v>
      </c>
      <c r="B904" t="s">
        <v>55</v>
      </c>
      <c r="C904" s="2">
        <v>20000</v>
      </c>
      <c r="D904" s="2">
        <v>-20000</v>
      </c>
      <c r="E904" s="2">
        <v>-100</v>
      </c>
      <c r="F904" s="2">
        <v>0</v>
      </c>
    </row>
    <row r="905" spans="1:6" x14ac:dyDescent="0.2">
      <c r="A905" s="13" t="s">
        <v>82</v>
      </c>
      <c r="B905" s="13"/>
      <c r="C905" s="12">
        <v>78000</v>
      </c>
      <c r="D905" s="12">
        <v>-78000</v>
      </c>
      <c r="E905" s="12">
        <v>-100</v>
      </c>
      <c r="F905" s="12">
        <v>0</v>
      </c>
    </row>
    <row r="906" spans="1:6" x14ac:dyDescent="0.2">
      <c r="A906" s="1" t="s">
        <v>51</v>
      </c>
      <c r="B906" s="1" t="s">
        <v>7</v>
      </c>
      <c r="C906" s="3">
        <v>78000</v>
      </c>
      <c r="D906" s="3">
        <v>-78000</v>
      </c>
      <c r="E906" s="3">
        <v>-100</v>
      </c>
      <c r="F906" s="3">
        <v>0</v>
      </c>
    </row>
    <row r="907" spans="1:6" x14ac:dyDescent="0.2">
      <c r="A907" t="s">
        <v>54</v>
      </c>
      <c r="B907" t="s">
        <v>55</v>
      </c>
      <c r="C907" s="2">
        <v>78000</v>
      </c>
      <c r="D907" s="2">
        <v>-78000</v>
      </c>
      <c r="E907" s="2">
        <v>-100</v>
      </c>
      <c r="F907" s="2">
        <v>0</v>
      </c>
    </row>
    <row r="908" spans="1:6" x14ac:dyDescent="0.2">
      <c r="A908" s="28" t="s">
        <v>175</v>
      </c>
      <c r="B908" s="28"/>
      <c r="C908" s="27">
        <v>0</v>
      </c>
      <c r="D908" s="27">
        <v>6000</v>
      </c>
      <c r="E908" s="27">
        <v>100</v>
      </c>
      <c r="F908" s="27">
        <v>6000</v>
      </c>
    </row>
    <row r="909" spans="1:6" x14ac:dyDescent="0.2">
      <c r="A909" s="13" t="s">
        <v>86</v>
      </c>
      <c r="B909" s="13"/>
      <c r="C909" s="12">
        <v>0</v>
      </c>
      <c r="D909" s="12">
        <v>3000</v>
      </c>
      <c r="E909" s="12">
        <v>100</v>
      </c>
      <c r="F909" s="12">
        <v>3000</v>
      </c>
    </row>
    <row r="910" spans="1:6" x14ac:dyDescent="0.2">
      <c r="A910" s="1" t="s">
        <v>51</v>
      </c>
      <c r="B910" s="1" t="s">
        <v>7</v>
      </c>
      <c r="C910" s="3">
        <v>0</v>
      </c>
      <c r="D910" s="3">
        <v>3000</v>
      </c>
      <c r="E910" s="3">
        <v>100</v>
      </c>
      <c r="F910" s="3">
        <v>3000</v>
      </c>
    </row>
    <row r="911" spans="1:6" x14ac:dyDescent="0.2">
      <c r="A911" t="s">
        <v>54</v>
      </c>
      <c r="B911" t="s">
        <v>55</v>
      </c>
      <c r="C911" s="2">
        <v>0</v>
      </c>
      <c r="D911" s="2">
        <v>3000</v>
      </c>
      <c r="E911" s="2">
        <v>100</v>
      </c>
      <c r="F911" s="2">
        <v>3000</v>
      </c>
    </row>
    <row r="912" spans="1:6" x14ac:dyDescent="0.2">
      <c r="A912" s="13" t="s">
        <v>80</v>
      </c>
      <c r="B912" s="13"/>
      <c r="C912" s="12">
        <v>0</v>
      </c>
      <c r="D912" s="12">
        <v>3000</v>
      </c>
      <c r="E912" s="12">
        <v>100</v>
      </c>
      <c r="F912" s="12">
        <v>3000</v>
      </c>
    </row>
    <row r="913" spans="1:6" x14ac:dyDescent="0.2">
      <c r="A913" s="1" t="s">
        <v>51</v>
      </c>
      <c r="B913" s="1" t="s">
        <v>7</v>
      </c>
      <c r="C913" s="3">
        <v>0</v>
      </c>
      <c r="D913" s="3">
        <v>3000</v>
      </c>
      <c r="E913" s="3">
        <v>100</v>
      </c>
      <c r="F913" s="3">
        <v>3000</v>
      </c>
    </row>
    <row r="914" spans="1:6" x14ac:dyDescent="0.2">
      <c r="A914" t="s">
        <v>54</v>
      </c>
      <c r="B914" t="s">
        <v>55</v>
      </c>
      <c r="C914" s="2">
        <v>0</v>
      </c>
      <c r="D914" s="2">
        <v>3000</v>
      </c>
      <c r="E914" s="2">
        <v>100</v>
      </c>
      <c r="F914" s="2">
        <v>3000</v>
      </c>
    </row>
    <row r="915" spans="1:6" x14ac:dyDescent="0.2">
      <c r="A915" s="28" t="s">
        <v>174</v>
      </c>
      <c r="B915" s="28"/>
      <c r="C915" s="27">
        <v>50500</v>
      </c>
      <c r="D915" s="27">
        <v>-50500</v>
      </c>
      <c r="E915" s="27">
        <v>-100</v>
      </c>
      <c r="F915" s="27">
        <v>0</v>
      </c>
    </row>
    <row r="916" spans="1:6" x14ac:dyDescent="0.2">
      <c r="A916" s="13" t="s">
        <v>80</v>
      </c>
      <c r="B916" s="13"/>
      <c r="C916" s="12">
        <v>50500</v>
      </c>
      <c r="D916" s="12">
        <v>-50500</v>
      </c>
      <c r="E916" s="12">
        <v>-100</v>
      </c>
      <c r="F916" s="12">
        <v>0</v>
      </c>
    </row>
    <row r="917" spans="1:6" x14ac:dyDescent="0.2">
      <c r="A917" s="1" t="s">
        <v>51</v>
      </c>
      <c r="B917" s="1" t="s">
        <v>7</v>
      </c>
      <c r="C917" s="3">
        <v>50500</v>
      </c>
      <c r="D917" s="3">
        <v>-50500</v>
      </c>
      <c r="E917" s="3">
        <v>-100</v>
      </c>
      <c r="F917" s="3">
        <v>0</v>
      </c>
    </row>
    <row r="918" spans="1:6" x14ac:dyDescent="0.2">
      <c r="A918" t="s">
        <v>54</v>
      </c>
      <c r="B918" t="s">
        <v>55</v>
      </c>
      <c r="C918" s="2">
        <v>50500</v>
      </c>
      <c r="D918" s="2">
        <v>-50500</v>
      </c>
      <c r="E918" s="2">
        <v>-100</v>
      </c>
      <c r="F918" s="2">
        <v>0</v>
      </c>
    </row>
    <row r="919" spans="1:6" x14ac:dyDescent="0.2">
      <c r="A919" s="28" t="s">
        <v>238</v>
      </c>
      <c r="B919" s="28"/>
      <c r="C919" s="27">
        <v>500000</v>
      </c>
      <c r="D919" s="27">
        <v>-500000</v>
      </c>
      <c r="E919" s="27">
        <v>-100</v>
      </c>
      <c r="F919" s="27">
        <v>0</v>
      </c>
    </row>
    <row r="920" spans="1:6" x14ac:dyDescent="0.2">
      <c r="A920" s="13" t="s">
        <v>80</v>
      </c>
      <c r="B920" s="13"/>
      <c r="C920" s="12">
        <v>500000</v>
      </c>
      <c r="D920" s="12">
        <v>-500000</v>
      </c>
      <c r="E920" s="12">
        <v>-100</v>
      </c>
      <c r="F920" s="12">
        <v>0</v>
      </c>
    </row>
    <row r="921" spans="1:6" x14ac:dyDescent="0.2">
      <c r="A921" s="1" t="s">
        <v>37</v>
      </c>
      <c r="B921" s="1" t="s">
        <v>6</v>
      </c>
      <c r="C921" s="3">
        <v>500000</v>
      </c>
      <c r="D921" s="3">
        <v>-500000</v>
      </c>
      <c r="E921" s="3">
        <v>-100</v>
      </c>
      <c r="F921" s="3">
        <v>0</v>
      </c>
    </row>
    <row r="922" spans="1:6" x14ac:dyDescent="0.2">
      <c r="A922" t="s">
        <v>38</v>
      </c>
      <c r="B922" t="s">
        <v>39</v>
      </c>
      <c r="C922" s="2">
        <v>29000</v>
      </c>
      <c r="D922" s="2">
        <v>-29000</v>
      </c>
      <c r="E922" s="2">
        <v>-100</v>
      </c>
      <c r="F922" s="2">
        <v>0</v>
      </c>
    </row>
    <row r="923" spans="1:6" x14ac:dyDescent="0.2">
      <c r="A923" t="s">
        <v>40</v>
      </c>
      <c r="B923" t="s">
        <v>41</v>
      </c>
      <c r="C923" s="2">
        <v>471000</v>
      </c>
      <c r="D923" s="2">
        <v>-471000</v>
      </c>
      <c r="E923" s="2">
        <v>-100</v>
      </c>
      <c r="F923" s="2">
        <v>0</v>
      </c>
    </row>
    <row r="924" spans="1:6" x14ac:dyDescent="0.2">
      <c r="A924" s="28" t="s">
        <v>173</v>
      </c>
      <c r="B924" s="28"/>
      <c r="C924" s="27">
        <v>60400</v>
      </c>
      <c r="D924" s="27">
        <v>7500</v>
      </c>
      <c r="E924" s="27">
        <v>12.42</v>
      </c>
      <c r="F924" s="27">
        <v>67900</v>
      </c>
    </row>
    <row r="925" spans="1:6" x14ac:dyDescent="0.2">
      <c r="A925" s="13" t="s">
        <v>80</v>
      </c>
      <c r="B925" s="13"/>
      <c r="C925" s="12">
        <v>60400</v>
      </c>
      <c r="D925" s="12">
        <v>7500</v>
      </c>
      <c r="E925" s="12">
        <v>12.42</v>
      </c>
      <c r="F925" s="12">
        <v>67900</v>
      </c>
    </row>
    <row r="926" spans="1:6" x14ac:dyDescent="0.2">
      <c r="A926" s="1" t="s">
        <v>37</v>
      </c>
      <c r="B926" s="1" t="s">
        <v>6</v>
      </c>
      <c r="C926" s="3">
        <v>23400</v>
      </c>
      <c r="D926" s="3">
        <v>9500</v>
      </c>
      <c r="E926" s="3">
        <v>40.6</v>
      </c>
      <c r="F926" s="3">
        <v>32900</v>
      </c>
    </row>
    <row r="927" spans="1:6" x14ac:dyDescent="0.2">
      <c r="A927" t="s">
        <v>38</v>
      </c>
      <c r="B927" t="s">
        <v>39</v>
      </c>
      <c r="C927" s="2">
        <v>16400</v>
      </c>
      <c r="D927" s="2">
        <v>4600</v>
      </c>
      <c r="E927" s="2">
        <v>28.05</v>
      </c>
      <c r="F927" s="2">
        <v>21000</v>
      </c>
    </row>
    <row r="928" spans="1:6" x14ac:dyDescent="0.2">
      <c r="A928" t="s">
        <v>40</v>
      </c>
      <c r="B928" t="s">
        <v>41</v>
      </c>
      <c r="C928" s="2">
        <v>7000</v>
      </c>
      <c r="D928" s="2">
        <v>4900</v>
      </c>
      <c r="E928" s="2">
        <v>70</v>
      </c>
      <c r="F928" s="2">
        <v>11900</v>
      </c>
    </row>
    <row r="929" spans="1:6" x14ac:dyDescent="0.2">
      <c r="A929" s="1" t="s">
        <v>51</v>
      </c>
      <c r="B929" s="1" t="s">
        <v>7</v>
      </c>
      <c r="C929" s="3">
        <v>37000</v>
      </c>
      <c r="D929" s="3">
        <v>-2000</v>
      </c>
      <c r="E929" s="3">
        <v>-5.41</v>
      </c>
      <c r="F929" s="3">
        <v>35000</v>
      </c>
    </row>
    <row r="930" spans="1:6" x14ac:dyDescent="0.2">
      <c r="A930" t="s">
        <v>54</v>
      </c>
      <c r="B930" t="s">
        <v>55</v>
      </c>
      <c r="C930" s="2">
        <v>37000</v>
      </c>
      <c r="D930" s="2">
        <v>-2000</v>
      </c>
      <c r="E930" s="2">
        <v>-5.41</v>
      </c>
      <c r="F930" s="2">
        <v>35000</v>
      </c>
    </row>
    <row r="931" spans="1:6" x14ac:dyDescent="0.2">
      <c r="A931" s="30" t="s">
        <v>153</v>
      </c>
      <c r="B931" s="30"/>
      <c r="C931" s="29">
        <v>1523300</v>
      </c>
      <c r="D931" s="29">
        <v>-908000</v>
      </c>
      <c r="E931" s="29">
        <v>-59.61</v>
      </c>
      <c r="F931" s="29">
        <v>615300</v>
      </c>
    </row>
    <row r="932" spans="1:6" x14ac:dyDescent="0.2">
      <c r="A932" s="28" t="s">
        <v>237</v>
      </c>
      <c r="B932" s="28"/>
      <c r="C932" s="27">
        <v>465300</v>
      </c>
      <c r="D932" s="27">
        <v>-300000</v>
      </c>
      <c r="E932" s="27">
        <v>-64.47</v>
      </c>
      <c r="F932" s="27">
        <v>165300</v>
      </c>
    </row>
    <row r="933" spans="1:6" x14ac:dyDescent="0.2">
      <c r="A933" s="13" t="s">
        <v>86</v>
      </c>
      <c r="B933" s="13"/>
      <c r="C933" s="12">
        <v>165300</v>
      </c>
      <c r="D933" s="12">
        <v>-100000</v>
      </c>
      <c r="E933" s="12">
        <v>-60.5</v>
      </c>
      <c r="F933" s="12">
        <v>65300</v>
      </c>
    </row>
    <row r="934" spans="1:6" x14ac:dyDescent="0.2">
      <c r="A934" s="1" t="s">
        <v>37</v>
      </c>
      <c r="B934" s="1" t="s">
        <v>6</v>
      </c>
      <c r="C934" s="3">
        <v>165300</v>
      </c>
      <c r="D934" s="3">
        <v>-100000</v>
      </c>
      <c r="E934" s="3">
        <v>-60.5</v>
      </c>
      <c r="F934" s="3">
        <v>65300</v>
      </c>
    </row>
    <row r="935" spans="1:6" x14ac:dyDescent="0.2">
      <c r="A935" t="s">
        <v>40</v>
      </c>
      <c r="B935" t="s">
        <v>41</v>
      </c>
      <c r="C935" s="2">
        <v>155300</v>
      </c>
      <c r="D935" s="2">
        <v>-100000</v>
      </c>
      <c r="E935" s="2">
        <v>-64.39</v>
      </c>
      <c r="F935" s="2">
        <v>55300</v>
      </c>
    </row>
    <row r="936" spans="1:6" x14ac:dyDescent="0.2">
      <c r="A936" t="s">
        <v>48</v>
      </c>
      <c r="B936" t="s">
        <v>49</v>
      </c>
      <c r="C936" s="2">
        <v>10000</v>
      </c>
      <c r="D936" s="2">
        <v>0</v>
      </c>
      <c r="E936" s="2">
        <v>0</v>
      </c>
      <c r="F936" s="2">
        <v>10000</v>
      </c>
    </row>
    <row r="937" spans="1:6" x14ac:dyDescent="0.2">
      <c r="A937" s="13" t="s">
        <v>82</v>
      </c>
      <c r="B937" s="13"/>
      <c r="C937" s="12">
        <v>300000</v>
      </c>
      <c r="D937" s="12">
        <v>-200000</v>
      </c>
      <c r="E937" s="12">
        <v>-66.67</v>
      </c>
      <c r="F937" s="12">
        <v>100000</v>
      </c>
    </row>
    <row r="938" spans="1:6" x14ac:dyDescent="0.2">
      <c r="A938" s="1" t="s">
        <v>37</v>
      </c>
      <c r="B938" s="1" t="s">
        <v>6</v>
      </c>
      <c r="C938" s="3">
        <v>300000</v>
      </c>
      <c r="D938" s="3">
        <v>-200000</v>
      </c>
      <c r="E938" s="3">
        <v>-66.67</v>
      </c>
      <c r="F938" s="3">
        <v>100000</v>
      </c>
    </row>
    <row r="939" spans="1:6" x14ac:dyDescent="0.2">
      <c r="A939" t="s">
        <v>48</v>
      </c>
      <c r="B939" t="s">
        <v>49</v>
      </c>
      <c r="C939" s="2">
        <v>300000</v>
      </c>
      <c r="D939" s="2">
        <v>-200000</v>
      </c>
      <c r="E939" s="2">
        <v>-66.67</v>
      </c>
      <c r="F939" s="2">
        <v>100000</v>
      </c>
    </row>
    <row r="940" spans="1:6" x14ac:dyDescent="0.2">
      <c r="A940" s="28" t="s">
        <v>152</v>
      </c>
      <c r="B940" s="28"/>
      <c r="C940" s="27">
        <v>308000</v>
      </c>
      <c r="D940" s="27">
        <v>92000</v>
      </c>
      <c r="E940" s="27">
        <v>29.87</v>
      </c>
      <c r="F940" s="27">
        <v>400000</v>
      </c>
    </row>
    <row r="941" spans="1:6" x14ac:dyDescent="0.2">
      <c r="A941" s="13" t="s">
        <v>86</v>
      </c>
      <c r="B941" s="13"/>
      <c r="C941" s="12">
        <v>300000</v>
      </c>
      <c r="D941" s="12">
        <v>100000</v>
      </c>
      <c r="E941" s="12">
        <v>33.33</v>
      </c>
      <c r="F941" s="12">
        <v>400000</v>
      </c>
    </row>
    <row r="942" spans="1:6" x14ac:dyDescent="0.2">
      <c r="A942" s="1" t="s">
        <v>37</v>
      </c>
      <c r="B942" s="1" t="s">
        <v>6</v>
      </c>
      <c r="C942" s="3">
        <v>300000</v>
      </c>
      <c r="D942" s="3">
        <v>100000</v>
      </c>
      <c r="E942" s="3">
        <v>33.33</v>
      </c>
      <c r="F942" s="3">
        <v>400000</v>
      </c>
    </row>
    <row r="943" spans="1:6" x14ac:dyDescent="0.2">
      <c r="A943" t="s">
        <v>46</v>
      </c>
      <c r="B943" t="s">
        <v>47</v>
      </c>
      <c r="C943" s="2">
        <v>300000</v>
      </c>
      <c r="D943" s="2">
        <v>100000</v>
      </c>
      <c r="E943" s="2">
        <v>33.33</v>
      </c>
      <c r="F943" s="2">
        <v>400000</v>
      </c>
    </row>
    <row r="944" spans="1:6" x14ac:dyDescent="0.2">
      <c r="A944" s="13" t="s">
        <v>82</v>
      </c>
      <c r="B944" s="13"/>
      <c r="C944" s="12">
        <v>8000</v>
      </c>
      <c r="D944" s="12">
        <v>-8000</v>
      </c>
      <c r="E944" s="12">
        <v>-100</v>
      </c>
      <c r="F944" s="12">
        <v>0</v>
      </c>
    </row>
    <row r="945" spans="1:6" x14ac:dyDescent="0.2">
      <c r="A945" s="1" t="s">
        <v>37</v>
      </c>
      <c r="B945" s="1" t="s">
        <v>6</v>
      </c>
      <c r="C945" s="3">
        <v>8000</v>
      </c>
      <c r="D945" s="3">
        <v>-8000</v>
      </c>
      <c r="E945" s="3">
        <v>-100</v>
      </c>
      <c r="F945" s="3">
        <v>0</v>
      </c>
    </row>
    <row r="946" spans="1:6" x14ac:dyDescent="0.2">
      <c r="A946" t="s">
        <v>40</v>
      </c>
      <c r="B946" t="s">
        <v>41</v>
      </c>
      <c r="C946" s="2">
        <v>8000</v>
      </c>
      <c r="D946" s="2">
        <v>-8000</v>
      </c>
      <c r="E946" s="2">
        <v>-100</v>
      </c>
      <c r="F946" s="2">
        <v>0</v>
      </c>
    </row>
    <row r="947" spans="1:6" x14ac:dyDescent="0.2">
      <c r="A947" s="28" t="s">
        <v>172</v>
      </c>
      <c r="B947" s="28"/>
      <c r="C947" s="27">
        <v>750000</v>
      </c>
      <c r="D947" s="27">
        <v>-700000</v>
      </c>
      <c r="E947" s="27">
        <v>-93.33</v>
      </c>
      <c r="F947" s="27">
        <v>50000</v>
      </c>
    </row>
    <row r="948" spans="1:6" x14ac:dyDescent="0.2">
      <c r="A948" s="13" t="s">
        <v>86</v>
      </c>
      <c r="B948" s="13"/>
      <c r="C948" s="12">
        <v>750000</v>
      </c>
      <c r="D948" s="12">
        <v>-700000</v>
      </c>
      <c r="E948" s="12">
        <v>-93.33</v>
      </c>
      <c r="F948" s="12">
        <v>50000</v>
      </c>
    </row>
    <row r="949" spans="1:6" x14ac:dyDescent="0.2">
      <c r="A949" s="1" t="s">
        <v>51</v>
      </c>
      <c r="B949" s="1" t="s">
        <v>7</v>
      </c>
      <c r="C949" s="3">
        <v>750000</v>
      </c>
      <c r="D949" s="3">
        <v>-700000</v>
      </c>
      <c r="E949" s="3">
        <v>-93.33</v>
      </c>
      <c r="F949" s="3">
        <v>50000</v>
      </c>
    </row>
    <row r="950" spans="1:6" x14ac:dyDescent="0.2">
      <c r="A950" t="s">
        <v>56</v>
      </c>
      <c r="B950" t="s">
        <v>57</v>
      </c>
      <c r="C950" s="2">
        <v>750000</v>
      </c>
      <c r="D950" s="2">
        <v>-700000</v>
      </c>
      <c r="E950" s="2">
        <v>-93.33</v>
      </c>
      <c r="F950" s="2">
        <v>50000</v>
      </c>
    </row>
    <row r="951" spans="1:6" x14ac:dyDescent="0.2">
      <c r="A951" s="32" t="s">
        <v>290</v>
      </c>
      <c r="B951" s="32"/>
      <c r="C951" s="31">
        <v>490000</v>
      </c>
      <c r="D951" s="31">
        <v>-3909.11</v>
      </c>
      <c r="E951" s="31">
        <v>-0.8</v>
      </c>
      <c r="F951" s="31">
        <v>486090.89</v>
      </c>
    </row>
    <row r="952" spans="1:6" x14ac:dyDescent="0.2">
      <c r="A952" s="30" t="s">
        <v>171</v>
      </c>
      <c r="B952" s="30"/>
      <c r="C952" s="29">
        <v>490000</v>
      </c>
      <c r="D952" s="29">
        <v>-3909.11</v>
      </c>
      <c r="E952" s="29">
        <v>-0.8</v>
      </c>
      <c r="F952" s="29">
        <v>486090.89</v>
      </c>
    </row>
    <row r="953" spans="1:6" x14ac:dyDescent="0.2">
      <c r="A953" s="28" t="s">
        <v>170</v>
      </c>
      <c r="B953" s="28"/>
      <c r="C953" s="27">
        <v>467000</v>
      </c>
      <c r="D953" s="27">
        <v>-8795.6</v>
      </c>
      <c r="E953" s="27">
        <v>-1.88</v>
      </c>
      <c r="F953" s="27">
        <v>458204.4</v>
      </c>
    </row>
    <row r="954" spans="1:6" x14ac:dyDescent="0.2">
      <c r="A954" s="13" t="s">
        <v>86</v>
      </c>
      <c r="B954" s="13"/>
      <c r="C954" s="12">
        <v>367000</v>
      </c>
      <c r="D954" s="12">
        <v>0</v>
      </c>
      <c r="E954" s="12">
        <v>0</v>
      </c>
      <c r="F954" s="12">
        <v>367000</v>
      </c>
    </row>
    <row r="955" spans="1:6" x14ac:dyDescent="0.2">
      <c r="A955" s="1" t="s">
        <v>37</v>
      </c>
      <c r="B955" s="1" t="s">
        <v>6</v>
      </c>
      <c r="C955" s="3">
        <v>353000</v>
      </c>
      <c r="D955" s="3">
        <v>-1000</v>
      </c>
      <c r="E955" s="3">
        <v>-0.28000000000000003</v>
      </c>
      <c r="F955" s="3">
        <v>352000</v>
      </c>
    </row>
    <row r="956" spans="1:6" x14ac:dyDescent="0.2">
      <c r="A956" t="s">
        <v>38</v>
      </c>
      <c r="B956" t="s">
        <v>39</v>
      </c>
      <c r="C956" s="2">
        <v>307000</v>
      </c>
      <c r="D956" s="2">
        <v>-5000</v>
      </c>
      <c r="E956" s="2">
        <v>-1.63</v>
      </c>
      <c r="F956" s="2">
        <v>302000</v>
      </c>
    </row>
    <row r="957" spans="1:6" x14ac:dyDescent="0.2">
      <c r="A957" t="s">
        <v>40</v>
      </c>
      <c r="B957" t="s">
        <v>41</v>
      </c>
      <c r="C957" s="2">
        <v>46000</v>
      </c>
      <c r="D957" s="2">
        <v>4000</v>
      </c>
      <c r="E957" s="2">
        <v>8.6999999999999993</v>
      </c>
      <c r="F957" s="2">
        <v>50000</v>
      </c>
    </row>
    <row r="958" spans="1:6" x14ac:dyDescent="0.2">
      <c r="A958" s="1" t="s">
        <v>51</v>
      </c>
      <c r="B958" s="1" t="s">
        <v>7</v>
      </c>
      <c r="C958" s="3">
        <v>14000</v>
      </c>
      <c r="D958" s="3">
        <v>1000</v>
      </c>
      <c r="E958" s="3">
        <v>7.14</v>
      </c>
      <c r="F958" s="3">
        <v>15000</v>
      </c>
    </row>
    <row r="959" spans="1:6" x14ac:dyDescent="0.2">
      <c r="A959" t="s">
        <v>54</v>
      </c>
      <c r="B959" t="s">
        <v>55</v>
      </c>
      <c r="C959" s="2">
        <v>14000</v>
      </c>
      <c r="D959" s="2">
        <v>1000</v>
      </c>
      <c r="E959" s="2">
        <v>7.14</v>
      </c>
      <c r="F959" s="2">
        <v>15000</v>
      </c>
    </row>
    <row r="960" spans="1:6" x14ac:dyDescent="0.2">
      <c r="A960" s="13" t="s">
        <v>80</v>
      </c>
      <c r="B960" s="13"/>
      <c r="C960" s="12">
        <v>100000</v>
      </c>
      <c r="D960" s="12">
        <v>-8795.6</v>
      </c>
      <c r="E960" s="12">
        <v>-8.8000000000000007</v>
      </c>
      <c r="F960" s="12">
        <v>91204.4</v>
      </c>
    </row>
    <row r="961" spans="1:6" x14ac:dyDescent="0.2">
      <c r="A961" s="1" t="s">
        <v>37</v>
      </c>
      <c r="B961" s="1" t="s">
        <v>6</v>
      </c>
      <c r="C961" s="3">
        <v>80000</v>
      </c>
      <c r="D961" s="3">
        <v>-17295.599999999999</v>
      </c>
      <c r="E961" s="3">
        <v>-21.62</v>
      </c>
      <c r="F961" s="3">
        <v>62704.4</v>
      </c>
    </row>
    <row r="962" spans="1:6" x14ac:dyDescent="0.2">
      <c r="A962" t="s">
        <v>40</v>
      </c>
      <c r="B962" t="s">
        <v>41</v>
      </c>
      <c r="C962" s="2">
        <v>80000</v>
      </c>
      <c r="D962" s="2">
        <v>-17295.599999999999</v>
      </c>
      <c r="E962" s="2">
        <v>-21.62</v>
      </c>
      <c r="F962" s="2">
        <v>62704.4</v>
      </c>
    </row>
    <row r="963" spans="1:6" x14ac:dyDescent="0.2">
      <c r="A963" s="1" t="s">
        <v>51</v>
      </c>
      <c r="B963" s="1" t="s">
        <v>7</v>
      </c>
      <c r="C963" s="3">
        <v>20000</v>
      </c>
      <c r="D963" s="3">
        <v>8500</v>
      </c>
      <c r="E963" s="3">
        <v>42.5</v>
      </c>
      <c r="F963" s="3">
        <v>28500</v>
      </c>
    </row>
    <row r="964" spans="1:6" x14ac:dyDescent="0.2">
      <c r="A964" t="s">
        <v>54</v>
      </c>
      <c r="B964" t="s">
        <v>55</v>
      </c>
      <c r="C964" s="2">
        <v>20000</v>
      </c>
      <c r="D964" s="2">
        <v>8500</v>
      </c>
      <c r="E964" s="2">
        <v>42.5</v>
      </c>
      <c r="F964" s="2">
        <v>28500</v>
      </c>
    </row>
    <row r="965" spans="1:6" x14ac:dyDescent="0.2">
      <c r="A965" s="28" t="s">
        <v>169</v>
      </c>
      <c r="B965" s="28"/>
      <c r="C965" s="27">
        <v>23000</v>
      </c>
      <c r="D965" s="27">
        <v>4886.49</v>
      </c>
      <c r="E965" s="27">
        <v>21.25</v>
      </c>
      <c r="F965" s="27">
        <v>27886.49</v>
      </c>
    </row>
    <row r="966" spans="1:6" x14ac:dyDescent="0.2">
      <c r="A966" s="13" t="s">
        <v>85</v>
      </c>
      <c r="B966" s="13"/>
      <c r="C966" s="12">
        <v>23000</v>
      </c>
      <c r="D966" s="12">
        <v>4886.49</v>
      </c>
      <c r="E966" s="12">
        <v>21.25</v>
      </c>
      <c r="F966" s="12">
        <v>27886.49</v>
      </c>
    </row>
    <row r="967" spans="1:6" x14ac:dyDescent="0.2">
      <c r="A967" s="1" t="s">
        <v>37</v>
      </c>
      <c r="B967" s="1" t="s">
        <v>6</v>
      </c>
      <c r="C967" s="3">
        <v>16000</v>
      </c>
      <c r="D967" s="3">
        <v>5886.49</v>
      </c>
      <c r="E967" s="3">
        <v>36.79</v>
      </c>
      <c r="F967" s="3">
        <v>21886.49</v>
      </c>
    </row>
    <row r="968" spans="1:6" x14ac:dyDescent="0.2">
      <c r="A968" t="s">
        <v>38</v>
      </c>
      <c r="B968" t="s">
        <v>39</v>
      </c>
      <c r="C968" s="2">
        <v>3000</v>
      </c>
      <c r="D968" s="2">
        <v>0</v>
      </c>
      <c r="E968" s="2">
        <v>0</v>
      </c>
      <c r="F968" s="2">
        <v>3000</v>
      </c>
    </row>
    <row r="969" spans="1:6" x14ac:dyDescent="0.2">
      <c r="A969" t="s">
        <v>40</v>
      </c>
      <c r="B969" t="s">
        <v>41</v>
      </c>
      <c r="C969" s="2">
        <v>13000</v>
      </c>
      <c r="D969" s="2">
        <v>5886.49</v>
      </c>
      <c r="E969" s="2">
        <v>45.28</v>
      </c>
      <c r="F969" s="2">
        <v>18886.490000000002</v>
      </c>
    </row>
    <row r="970" spans="1:6" x14ac:dyDescent="0.2">
      <c r="A970" s="1" t="s">
        <v>51</v>
      </c>
      <c r="B970" s="1" t="s">
        <v>7</v>
      </c>
      <c r="C970" s="3">
        <v>7000</v>
      </c>
      <c r="D970" s="3">
        <v>-1000</v>
      </c>
      <c r="E970" s="3">
        <v>-14.29</v>
      </c>
      <c r="F970" s="3">
        <v>6000</v>
      </c>
    </row>
    <row r="971" spans="1:6" x14ac:dyDescent="0.2">
      <c r="A971" t="s">
        <v>54</v>
      </c>
      <c r="B971" t="s">
        <v>55</v>
      </c>
      <c r="C971" s="2">
        <v>7000</v>
      </c>
      <c r="D971" s="2">
        <v>-1000</v>
      </c>
      <c r="E971" s="2">
        <v>-14.29</v>
      </c>
      <c r="F971" s="2">
        <v>6000</v>
      </c>
    </row>
    <row r="972" spans="1:6" x14ac:dyDescent="0.2">
      <c r="A972" s="17" t="s">
        <v>144</v>
      </c>
      <c r="B972" s="17"/>
      <c r="C972" s="16">
        <v>99000</v>
      </c>
      <c r="D972" s="16">
        <v>0</v>
      </c>
      <c r="E972" s="16">
        <v>0</v>
      </c>
      <c r="F972" s="16">
        <v>99000</v>
      </c>
    </row>
    <row r="973" spans="1:6" x14ac:dyDescent="0.2">
      <c r="A973" s="32" t="s">
        <v>289</v>
      </c>
      <c r="B973" s="32"/>
      <c r="C973" s="31">
        <v>99000</v>
      </c>
      <c r="D973" s="31">
        <v>0</v>
      </c>
      <c r="E973" s="31">
        <v>0</v>
      </c>
      <c r="F973" s="31">
        <v>99000</v>
      </c>
    </row>
    <row r="974" spans="1:6" x14ac:dyDescent="0.2">
      <c r="A974" s="30" t="s">
        <v>168</v>
      </c>
      <c r="B974" s="30"/>
      <c r="C974" s="29">
        <v>99000</v>
      </c>
      <c r="D974" s="29">
        <v>0</v>
      </c>
      <c r="E974" s="29">
        <v>0</v>
      </c>
      <c r="F974" s="29">
        <v>99000</v>
      </c>
    </row>
    <row r="975" spans="1:6" x14ac:dyDescent="0.2">
      <c r="A975" s="28" t="s">
        <v>167</v>
      </c>
      <c r="B975" s="28"/>
      <c r="C975" s="27">
        <v>99000</v>
      </c>
      <c r="D975" s="27">
        <v>0</v>
      </c>
      <c r="E975" s="27">
        <v>0</v>
      </c>
      <c r="F975" s="27">
        <v>99000</v>
      </c>
    </row>
    <row r="976" spans="1:6" x14ac:dyDescent="0.2">
      <c r="A976" s="13" t="s">
        <v>86</v>
      </c>
      <c r="B976" s="13"/>
      <c r="C976" s="12">
        <v>99000</v>
      </c>
      <c r="D976" s="12">
        <v>0</v>
      </c>
      <c r="E976" s="12">
        <v>0</v>
      </c>
      <c r="F976" s="12">
        <v>99000</v>
      </c>
    </row>
    <row r="977" spans="1:6" x14ac:dyDescent="0.2">
      <c r="A977" s="1" t="s">
        <v>37</v>
      </c>
      <c r="B977" s="1" t="s">
        <v>6</v>
      </c>
      <c r="C977" s="3">
        <v>99000</v>
      </c>
      <c r="D977" s="3">
        <v>0</v>
      </c>
      <c r="E977" s="3">
        <v>0</v>
      </c>
      <c r="F977" s="3">
        <v>99000</v>
      </c>
    </row>
    <row r="978" spans="1:6" x14ac:dyDescent="0.2">
      <c r="A978" t="s">
        <v>40</v>
      </c>
      <c r="B978" t="s">
        <v>41</v>
      </c>
      <c r="C978" s="2">
        <v>99000</v>
      </c>
      <c r="D978" s="2">
        <v>0</v>
      </c>
      <c r="E978" s="2">
        <v>0</v>
      </c>
      <c r="F978" s="2">
        <v>99000</v>
      </c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8</vt:i4>
      </vt:variant>
      <vt:variant>
        <vt:lpstr>Imenovani rasponi</vt:lpstr>
      </vt:variant>
      <vt:variant>
        <vt:i4>3</vt:i4>
      </vt:variant>
    </vt:vector>
  </HeadingPairs>
  <TitlesOfParts>
    <vt:vector size="11" baseType="lpstr">
      <vt:lpstr>Sažetak</vt:lpstr>
      <vt:lpstr>Račun prih. i rash.-ekonomska</vt:lpstr>
      <vt:lpstr>Račun prih. i rash. - izvori</vt:lpstr>
      <vt:lpstr>Račun finan. - ekonomska</vt:lpstr>
      <vt:lpstr>Račun finan.- izvori</vt:lpstr>
      <vt:lpstr>Rashodi - funk.klasifikacija</vt:lpstr>
      <vt:lpstr>Rashodi - org. klasifikacija</vt:lpstr>
      <vt:lpstr>Posebni dio</vt:lpstr>
      <vt:lpstr>'Posebni dio'!Ispis_naslova</vt:lpstr>
      <vt:lpstr>'Račun prih. i rash. - izvori'!Ispis_naslova</vt:lpstr>
      <vt:lpstr>'Rashodi - funk.klasifikacija'!Ispis_naslova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Jasna Vasilevski</dc:creator>
  <cp:lastModifiedBy>Izabela Belić</cp:lastModifiedBy>
  <cp:lastPrinted>2025-11-07T10:34:16Z</cp:lastPrinted>
  <dcterms:created xsi:type="dcterms:W3CDTF">2025-11-06T12:55:48Z</dcterms:created>
  <dcterms:modified xsi:type="dcterms:W3CDTF">2025-11-20T07:58:47Z</dcterms:modified>
</cp:coreProperties>
</file>