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hojasmina\Desktop\JEDNOSTAVNA NABAVA\2026\OŠ VRBOVA-KROVIŠTE\"/>
    </mc:Choice>
  </mc:AlternateContent>
  <xr:revisionPtr revIDLastSave="0" documentId="13_ncr:1_{BE34AA72-1849-44F1-AE43-F131DAF01EFE}" xr6:coauthVersionLast="47" xr6:coauthVersionMax="47" xr10:uidLastSave="{00000000-0000-0000-0000-000000000000}"/>
  <bookViews>
    <workbookView xWindow="-120" yWindow="-120" windowWidth="29040" windowHeight="15840" activeTab="3" xr2:uid="{00000000-000D-0000-FFFF-FFFF00000000}"/>
  </bookViews>
  <sheets>
    <sheet name="NASLOVNICA" sheetId="1" r:id="rId1"/>
    <sheet name="OPĆI UVJETI" sheetId="2" r:id="rId2"/>
    <sheet name="GRAĐEVINSKO-OBRTNIČKI RADOVI" sheetId="3" r:id="rId3"/>
    <sheet name="REKAPITULACIJA"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7" i="3" l="1"/>
  <c r="F83" i="3"/>
  <c r="F79" i="3"/>
  <c r="F75" i="3"/>
  <c r="F71" i="3"/>
  <c r="F67" i="3"/>
  <c r="F63" i="3"/>
  <c r="F59" i="3"/>
  <c r="F55" i="3"/>
  <c r="F51" i="3"/>
  <c r="F47" i="3"/>
  <c r="F43" i="3"/>
  <c r="F39" i="3"/>
  <c r="F35" i="3"/>
  <c r="F89" i="3" l="1"/>
  <c r="F91" i="3" l="1"/>
  <c r="D6" i="4" s="1"/>
  <c r="D8" i="4" s="1"/>
  <c r="D9" i="4" s="1"/>
  <c r="D10" i="4" s="1"/>
  <c r="D7" i="4"/>
</calcChain>
</file>

<file path=xl/sharedStrings.xml><?xml version="1.0" encoding="utf-8"?>
<sst xmlns="http://schemas.openxmlformats.org/spreadsheetml/2006/main" count="126" uniqueCount="97">
  <si>
    <t>OPĆI UVJETI</t>
  </si>
  <si>
    <t>OPĆI UVJETI
GRAĐEVINSKO-OBRTNIČKI RADOVI
0. OPĆE NAPOMENE
Ovim troškovnikom obuhvaćeni su svi građevinski i obrtnički radovi.
Svaka izmjena Troškovnika koju nije odobrio projektant  uklanja u potpunosti odgovornosti Projektanta za predmetne izmjene te direktne i kolateralne posljedice istih u projektu.
Stavke troškovnika obuhvaćaju konačno dovršenje radova definiranih po količini i kakvoći. Cijena pojedine stavke je konačna cijena za realizaciju pojedine troškovničke stavke, te obuhvaća i sve radnje koje u stavci nisu posebno navedene, a neophodne su za izvedbu pojedine stavke do potpune funkcionalne i pogonske gotovosti.
Izvoditelj radova će na gradilištu voditi propisani dnevnik građenja u koji se unose svi podaci i događaji tijekom građenja, upisuju primjedbe projektanta, predstavnika investitora, nadzornog inženjera i pomoćnika nadzornog inženjera, te inspekcije. Uz dnevnik građenja izvoditelj mora voditi građevinsku knjigu u dva primjerka, u koju će se prema ugovorenim stavcima unositi podaci za obračun. Prilog građevinske knjige su obračunski nacrti u boji. Prihvatiti će se i kontrolirati samo građevinska knjiga koja je dostavljena u traženoj formi, sa svim potrebnim prilozima, te je jednoznačna u pogledu dokaza izvedenih količina.
Količine radova koje nakon dovršenja cjelokupnog posla nije moguće provjeriti neposredno izmjerom, treba po izvršenju pojedinog takvog rada preuzeti od izvoditelja nadzorni inženjer, uz dostavu dokaznog materijala i fotodokumentacije. Svi radovi koji bi se izveli protivno opisanom postupku neće biti uzeti u obzir prilikom obračuna od strane nadzora i naručitelja.
Ovlašteni predstavnik izvoditelja radova unosit će u građevinsku knjigu količine izvedenih radova sa svim potrebnim skicama i izmjerama uz dogovor i kontrolu istih od strane nadzornog inženjera, te će svojim potpisima jamčiti za njihovu točnost. Samo tako utvrđeni radovi mogu se uzeti u obzir kod izrade privremenog ili konačnog obračuna radova.</t>
  </si>
  <si>
    <t>O ispitivanjima i pregledima vodi se posebna evidencija. Prije početka radova izvoditelj je dužan pažljivo pročitati kompletan tekst općih uvjeta uz troškovnik, općih i posebnih uvjeta uz svaku grupu radova, tekst samog troškovnika i ostale dijelove tehničke dokumentacije. Ako opis bilo koje stavke u troškovniku dovodi do sumnje o načinu izvedbe ili upotrebu gradiva zahtijevane kvalitete, treba prije predaje ponude zatražiti pojašnjenje od ovlaštene osobe investitora.
Izvoditelj je dužan provesti kontrolu dostavljene mu projektno tehničke dokumentacije u smislu točnosti, tehničke ispravnosti, izvedivosti i međusobne usklađenosti. Izvoditelj radova dužan je prije početka radova prekontrolirati sve kote, te mjere iz nacrta provjeriti u naravi. Svu kontrolu vrši bez posebne naplate. Sve eventualne primjedbe ponuditelj/izvoditelj dužan je pravovremeno uz ponudu, a u svakom slučaju prije izvedbe u pisanom obliku dostaviti projektantu, nadzoru i naručitelju. Naknadno pozivanje na manjkavost projektno-tehničke dokumentacije ili opisa u troškovniku neće se uzeti u obzir, niti smatrati razlogom za produženje roka izvedbe, a niti će se priznati bilo kakva razlika u cijeni s tog naslova.
Ukoliko to ne bude učinjeno u navedenom roku prije predaje ponude, smatrat će se da je sve stavke u potpunosti shvatio i prihvatio zahtjeve iz troškovnika. Ako izvoditelj smatra da pojedinim navedenim zahtjevima dolazi do štetnih posljedica po stabilnost ili trajnost građevine, dužan je pravodobno upozoriti nadzor I naručitelja i zatražiti donošenje odluke u svezi sa time. Izvoditelj snosi potpunu odgovornost za kvalitetu, stručnost i izvedbu svojih radova u skladu sa pravilima struke, te ako u nekom segmentu projektno tehnička dokumentacija odstupa od uobičajenih tehnički ispravnih rješenja, Izvoditelj je dužan pravodobno upozoriti nadzor i naručitelja. U protivnom potpunu odgovornost ze tako izvedene radove, neovisno o ispravnosti projektnog rješenja snosi izvoditelj radova.
Jedinične cijene su nepromjenjive i primijenit će se na izvedene radove bez obzira u kojem postotku dođe do odstupanja od količina u ovom troškovniku. Jedinične cijene obuhvaćaju sav rad, gradivo i organizaciju u cilju izvršenja radova u potpunosti i u skladu sa projektom i opisanim stavcima troškovnika, a sve sukladno opisu u općim uvjetima uz troškovnik. Nadalje, sve jedinične cijene za pojedine vrste radova sadrže i sve one posredne troškove koji nisu iskazani u troškovniku, ali su neminovni za izvršenje radova predviđenih projektom, te su isti</t>
  </si>
  <si>
    <t>eksplicite navedeni u općim uvjetima uz troškovnik.
Ako tijekom gradnje dođe do eventualnih dodatnih radova, promjene projektiranih materijela, opreme, sustava i sl., Izvoditelj treba pravovremeno, a prije početka rada tražiti pismenu suglasnost glavnog projektanta, projektanta predmetne mape projekta i nadzornog inženjera.
Također treba dostaviti detaljnu analizu cijena i karakteristika nove stavke, baziranu na temelju cijena i elemenata danih u osnovnoj ponudi i sve to unijeti u građevinski dnevnik uz ovjeru projektanta i nadzora. Sve više radnje do kojih dođe uslijed promjene načina ili opsega izvedbe, a nisu na spomenuti način utvrđene, upisane i ovjerene prije izvedbe, neće se od naručitelja i nadzora priznati u obračunu radova.
Analizu cijena i karakteristika nove stavke izvoditelj izrađuje na vlastiti trošak.
Svako samovoljno odstupanje od projekta izvoditelj preuzima na vlastiti rizik i snosi sve rezultirajuće direktne i indirektne troškove koji nastanu kao posljedica njegovih izmjena tijekom gradnje.
Izvoditelj je u obavezi izraditi radioničku dokumentaciju za čeličnu konstrukciju, sve bravarske, stolarske i čelične elemente, detalje i sheme svih stavaka u projektu.
Posebno se skreće pažnja ponuditeljima i izvođaču radova na potrebu izrade radioničkih nacrta, kompozitnih nacrta, izvođačkih detalja koje imaju dostaviti na uvid i odobrenje projektantu. Projektom je definirano kroz izvedbeni projekt i dostavljene detalje način na koji treba izvesti građevinu. Izvođač radova je dužan prema svojoj tehnologiji i tehnologiji svojih podizvoditelja izraditi sve potrebne detalje ugradnja koji su potrebni na gradilištu te ih u vidu kompozitnih detalja dostaviti na uvid i odobrenje projektantu. Kompozitni detalj je detalj koji u sebi objedinjuje radove svih podizvoditelja.
Detalje za potrebe gradilišta i projekt izvedenog stanja izrađuje ovlašteni inženjer u struci s najmanje 5 godina radnog iskustva u vidu članstva u odgovarajućoj inženjerskoj komori, za potrebe i na račun izvođača radova.</t>
  </si>
  <si>
    <t>Od izvođača se očekuje vrsnost u radu kako na ugradnjama tako i na pripremi kompozitnih detalja, te se isti ne može opravdavati na kašnjenje ili za bilo kakve druge nedostatke i situacije na račun možebitnih nedostatka eventualnih detalja koje izrađuje projektant zgrade. Projektanti dostavljaju detalje u sklopu Izvedbenog projekta i nisu dužni izrađivati gradilišnu dokumentaciju niti kompozitne detalje, te se svi ostali detalji koji su potrebni za izvedbu izrađuju i usvajaju na gore opisan način od strane izvođača radova i na njegov trošak.
Količina detalja koje je dužan izraditi izvođač radova, direktno ovisi o njegovim potrebama na gradilištu koje proizlaze iz njegovih kompetencija kao što su: sposobnost, vrsnost, ekipiranost, poznavanje građe, poznavanje građevinskih materijala, iskustvo stručnog i rukovodećeg kadra i inženjerizaciji izvođača radova.
Izvođač se poziva, ali se ne uvjetuje, upoznati se sa stanjem objekata na čestici prije davanja svoje ponude i u zakonski propisanom roku postaviti pismenim putem sva pitanja koja će mu omogućiti davanje kompetentne i nepromjenjive ponude. Nikakve naknadne primjedbe neće biti uvažene. Nepoznavanje ili nerazumijevanje crtanog dijela projekta i tehničkog opisa neće se prihvatiti kao razlog za povišenje jediničnih cijena ili greške u izvedbi.
Izvođač se poziva , ali se ne uvjetuje, prije davanja svoje ponude izvršiti uvid u stanje objekta , infrastrukture , prilaza , okolnih objekata kao i u sve ostale čimbenike koji na bilo koji način mogu utjecati na gradilište. Izvođač je dužan detaljno se upoznati s troškovnikom , tehničkim opisom i grafičkim prilozima projekta te u zakonski propisanom vremenu određenom po zakonu o javnoj nabavi dati svoje primjedbe na iste. Ukoliko izvođač to propusti smatra se da je pristao na izvođenje objekta do pune besprijekorne funkcionalnosti.
Svi proizvodi koji su u troškovniku navedeni sa svojim imenom proizvođača ili kataloškim brojem ili tržišnim nazivom ili na bilo koji način indiciraju o kojem se proizvođaču radi nikako ne favoriziraju tog proizvođača ili taj proizvod nego su ti proizvodni nazivi poslužili samo i isključivo da bi se predmetni proizvod mogao bolje opisati.
Ponuđači imaju pravo ponuditi proizvode bilo kojeg proizvođača koji imaju jednakovrijedne karakteristike kao proizvodi koji su naznačeni</t>
  </si>
  <si>
    <t>troškovnikom neovisno o tome da li ispred proizvoda u troškovničkom opisu stoji naznaka „ kao „ ili je ispuštena. Uvjet je da proizvod posjeduje hrvatske ateste i/ILI europske ateste te zadovoljava sve hrvatske i / ili europske zakone te da ponuđači u svojoj ponudi iskažu koje proizvode nude te u svojoj ponudi dostave njihove tehničke karakteristike kako bi se tražena kvaliteta mogla komparirati sa ponuđenom kvalitetom. Za jednakovrijedne proizvode ponuditelj je dužan napraviti komparativnu tablicu s prikazom karakteristika proizvoda koji nude kao jednakovrijedan proizvod.
Ponuditelj je u svojoj ponudi dužan navesti koji proizvod nudi i dostaviti potvrde o tehničkim karakteristikama proizvoda kao dokaze jednakovrijednosti.
Za sve materijale koji će biti ugrađeni, izvoditelj je prethodno obavezan dostaviti projektantu i nadzoru uzorak materijala na temelju kojeg treba dobiti pismenu odobrenje za ugradnju.
Nakon dovršetka gradnje Izvoditelj je dužan predati potpuno uređeno gradilište i okoliš ovlaštenom predstavniku Investitora uz prisustvo glavnog projektanta.</t>
  </si>
  <si>
    <t>RB</t>
  </si>
  <si>
    <t>STAVKA</t>
  </si>
  <si>
    <t>JEDINICA MJERE</t>
  </si>
  <si>
    <t>KOLIČINA</t>
  </si>
  <si>
    <t>JEDINIČNA CIJENA</t>
  </si>
  <si>
    <t>UKUPNA CIJENA</t>
  </si>
  <si>
    <t>1.</t>
  </si>
  <si>
    <t>GRAĐEVINSKO OBRTNIČKI RADOVI</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</si>
  <si>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Svi radovi obuhvaćeni ovim troškovnikom predviđeni su kao potpuno gotovi, sa svim potrebnim pripremnim i završnim radovima.
Jediničnom cijenom za svaki rad predviđen ovim 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t>
  </si>
  <si>
    <t>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 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t>
  </si>
  <si>
    <t>Obračun količina radova vrši se na način opisan u svakoj poziciji ovog troškovnika, predviđen za taj rad u prosječnim građevinskim i obrtničkim normama.
Sve obveze i izdatke, te troškove po odredbama ovih uvjeta dužan je izvođač ukalkulirati u ponuđene cijene za sve radove na objektu i ne može zahtijevati da se ti radovi posebno naplaćuju.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t>
  </si>
  <si>
    <t>moraju se prije demontaže obilježiti i to uspostavom sistema obilježavanja lokacije zida, pojedinih redova i redoslijeda kamenih blokova u redu. Voditi računa da se rušenja izvrše sa što manje prašine, pa je potrebno dijelove koji se ruše politi vodom.
Prilikom rušenja i demontaže potrebno je organizirati i nadzor od strane ovlaštenog inženjera, te se u svemu pridržavati uputa projektanta.
RUŠENJA
Prije izrade ponude za rušenje ponuđač je dužan, uz proučavanje dokumentacije za rušenje, posjetiti parcelu i pregledati građevinU, upoznati se sa svim otežavajućim okolnostima koje mogu utjecati na vrijednosti ponuđenih radova.
Vrlo je važno, za formiranje UKUPNE cijene uklanjanja i čišćenja cijele čestice, planirati mjesta odvoza materijala nastalog uklanjanjem kao</t>
  </si>
  <si>
    <t>i kvantificirati troškove deponija materijala. Pri formiranju ukupne cijene rušenja, odvoza i deponiranja potrebno je voditi računa da su sve propisane mjere prema projektu uklanjanja građevine obuhvaćene jediničnom cijenom
danom u ponudi. Radove koji nisu posebno opisani, a proizlaze iz logike i nužnosti kompletnosti zahvata do potpune gotovosti treba uključiti jer se isti neće posebno moći obračunavati. Prezentirani radovi i kvantifikacije služe ponuđačima za ocjenu veličine zahvata rušenja pojedinačnih građevina infrastrukture do potpunog izvršenja. Ponudom treba obuhvatiti:
- Pripremu parcele i građevine za uklanjanje (ograde, priključci, sanitarije itd), uključivo i eventualne troškove privremene regulacije prometa i zauzimanja javne površine za organizaciju gradilišta.
- Organizaciju i provođenje svih mjera sigurnosti propisanih općim i posebnim uvjetima uklanjanja.</t>
  </si>
  <si>
    <t>- Isključivanje sve infrastrukture (uz prisustvo komunalnih organizacija ili pomoću njihovih kompetentnih osoba).
- Zaštita okolnih stabala od oštećenja prilikom izvođenja radova.
- Uklanjanje građevine prema projektu uklanjanja, posebnu pozornost obratiti na propise vezane na zaštitu na radu. Sve mjere sigurnosti su trošak ponuditelja radova.
- Utovar i odvoz materijala nastalog uklanjanjem uz separaciju materijala po vrstama.
- Deponiranje sortiranog materijala na službene gradske deponije sa plaćanjem taksi.
- Dovođenje parcele u stanje za daljnje korištenje/ izgradnju nove građevine.
Opća napomena uz sve stavke troškovnika:
Ponuđena jedinična cijena je konačna cijena za izvršenje pojedine troškovničke stavka te obuhvaća i sve radnje koje u stavci nisu posebno navedene, a nužne su za izvedbu pojedine stavke</t>
  </si>
  <si>
    <t>do potpune funkcionalne gotovosti. Ukupna ponuđena cijena je konačna za kompletno uklanjanje građevina i infrastrukture obuhvaćene projektom uklanjanja koji je sastavni dio Ugovornog troškovnika. Sve stavke uključuju odvoz otpadnog, demontiranog ili srušenog materijala sa zbrinjavanjem i svim direktnim i indirektnim troškovima i naknadama bez obzira da li je isto u stavci napomenuto ili ne.Svi iskazani volumeni su u sraslom stanju. Koeficijente rastresitosti uključiti u jediničnu cijenu stavke troškovnika.
TESARSKI RADOVI
Izvođač radova dužan je preuzete radove stručno i kvalitetno izvesti po opisu troškovnika, statičkom proračunu, te uzancama struke, u skladu sa tehničkim propisima i HRN-a ili jednakovrijedno __________________ .
Obrada građe za tesarske radove vrši se pomoću mehanizacije na pilanama ili gradilištima. Građu</t>
  </si>
  <si>
    <t>na gradilištu treba zaštititi od vlage i ne deponirati je na mjesta predviđenom za krojenje građe. Mjesto za krojenje građe planirati do najveće udaljenosti 30,0 metara od mjesta ugrađivanja, kao uzdignuti pod na kojem će se vršiti crtanje i krojenje, a s jedne i druge strane podići nadstrešnice za smještaj neobrađene i skrojene građe.
Obračun i detaljan opis radova prema tehničkim uvjetima za tesarske radove. Ovi uvjeti se mijenjaju ili dopunjuju pojedinim stavkama troškovnika.
IZOLATERSKI RADOVI
Svi materijali za izolaciju krova, podova i zidova trebaju odgovarati važećim tehničkim propisima.
Kod izrade hidroizolacije treba se u potpunosti pridržavati uputstva proizvođača materijala, kako u pogledu pripreme podloge, svih faza rada,</t>
  </si>
  <si>
    <t>zaštite izvedene izolacije, te uvjeta rada (atmosferskih prilika, temperatura i sl.). Kod pripreme podloge za sve vrste izolacija potrebno je površinu zida ili poda dobro očistiti od svih nečistoća, prašine, krhotina i masnoća, a eventualne veće neravnine kod betonskih površina zapuniti mortom za izravnanje.
LIMARSKI RADOVI
Izvođač je dužan prije početka radova provjeriti sve građevinske elemente na koje ili za koje se se pričvršćuje limarija i pismeno dostaviti naručitelju svoje primjedbe u vezi eventualnih nedostataka posebno u slučaju: neodgovarajućeg izbora projektiranog materijala i loše riješenog načina vezivanja limarije za građevinske radove.
Dijelovi različitog materijala ne smiju se dodirivati jer bi uslijed toga moglo doći do korozije. Limarske radove izvesti prema opisu u troškovniku, uz eventualne korekcije projektom</t>
  </si>
  <si>
    <t>predviđenih razvijenih širina i opisa detalja po izmjeri na licu mjesta. Radove izvoditi po pravilima struke i primjenjujući važeće opće i posebne tehničke propise i norme. Ugrađeni materijali moraju biti kvalitetni i odgovarati hrvatskim normama. Svi ostali materijali koji nisu obuhvaćeni normama moraju imati certifikate od za to ovlaštenih institucija. Svi limarski elementi predviđeni su od Al plastificiranog lima. Konzole - nosače opšava, žljebova i cijevi izvesti iz pocinčanog željeza. Lim koji naliježe na betonsku podlogu, drvo, žbuku ili na podlogu od opeke mora biti podložen sa krovnom ljepenkom čija su dobava i postava uključene u cijenu. Lim koji naliježe na betonsku podlogu, drvo, žbuku ili na podlogu od opeke mora biti podložen sa krovnom ljepenkom čija su dobava i postava uključene u cijenu. Ako je opis koje stavke izvođaču nejasan treba pravovremeno, prije predaje ponude, tražiti objašnjenje od</t>
  </si>
  <si>
    <t>projektanta. Eventualne izmjene materijala te načina izvedbe tokom gradnje moraju se izvršiti isključivo pismenim dogovorom s projektantom i nadzornim inženjerom. Sve višeradnje koje neće biti na taj način utvrđivane, neće se priznati u obračun. Izvođač je dužan prije izrade limarije uzeti sve izmjere u naravi, a također je dužan prije početka montaže ispitati sve dijelove gdje se imaju izvesti limarski radovi, te na eventualnu neispravnost istih upozoriti nadzornog inženjera, jer će se u protivnom naknadni popravci izvršiti na račun izvođača limarskih radova. Način izvedbe i ugradbe, te obračun u svemu prema postojećim normama za izvođenje završnih radova u građevinarstvu TU-XVII, po jedinici mjere u troškovniku i stvarno izvedenim količinama na gradilištu.
GIPSARSKO – MONTAŽERSKI RADOVI
Svi materijali za spuštene stropove ili pregradne</t>
  </si>
  <si>
    <t>stijene i obloge moraju biti prvoklasni, moraju odgovarati važećim standardima i moraju posjedovati ateste a svi radovi moraju se izvoditi prema uputama proizvođača elemenata od kojih se radovi izvode. Ploče koje se ugrađuju su standardnih dimenzija 200/125 cm. Spojevi ploča moraju se prekriti trakama od staklenog voala i zagladiti propisanom glet masom. Rubovi ploča gdje je potrebno osiguranje od oštećenja, ojačavaju se kant al. perforiranim profilima, te se gletaju. Po završetku gletanja površine treba prebrusiti finim brusnim papirom tako da plohe budu potpuno glatke i vez vidljivih tragova spajanja i sl. Spoj sa zidom ili vertikalnim plohama stropa mora biti zapunjen akrilnim kitom. Kod izvođenja radova potrebno je pridržavati se svih uputa proizvođača naročito glede uskladištenja ploča i uvjeta temperature i vlažnosti zraka prostora u kojima će se vršiti ugradba (temp. Od 11-35 stupnjeva i rel. vlažnost</t>
  </si>
  <si>
    <t>zraka do 70%). Prije početka ugradbe ploče treba donijeti u prostor u koji se ugrađuju min. 24 sata ranije da bi se prilagodile mikroklimatskim uvjetima. Montaža podkonstrukcije za pregradne zidove započinje prije izrade estriha. Pregradni zidovi moraju imati traženo prigušenje zvuka, sa ugradbom min. 5 cm mineralne vune tež. 50 kg/m² unutar zida. Obavezno je brtvljenje sudarnih spojnica uz zidove, strop i pod brtvenom trakom. Izvedba prema detaljima proizvođača. Po završetku je potrebno o trošku izvoditelja radova zatražiti ispitivanje prigušenja zvuka od ovlaštene pravne osobe uz predočenje rezultata mjerenja ( atest ).
Montažni zidovi od gipskartonskih ploča
Montažni zidovi se izvode od podkonstrukcije - nosivih CW profila od pocinčanog lima debljine 0,7 mm presjeka 50/100 mm na maksimalnom razmaku 41,7 - 62,5 cm (ako stavkom nije drugačije naznačeno) te s donjim i gornjim UW-profilom. Između profila se umeće mineralna vuna i</t>
  </si>
  <si>
    <t>osigurava se od micanja. Kod spoja sa zidom, stropom ili podom na profile se nanosi brtvena masa, a posebno i temeljito kod zahtjeva za zaštitu od buke. Sve rubne profile na spojevima s podom, stropom i sa zidovima treba učvrstiti odgovarajućim učvrsnim elementima. Učvrsni element za masivni zid, pod ili strop je tipla s vijkom. Za ostale priključne površine koriste se učvrsna sredstva koja odgovaraju podlozi. Sve profile koji su u dodiru s bočnim zidovima i s podom odn. stropom treba prije montaže obložiti samoljepivom PE brtvenom trakom odgovarajuće širine.
Na potkonstrukciju se obostrano pričvršćuju gipskartonske ploče prema opisu u stavci pomoću tzv. vijaka za brzu ugradnju. Kod višeslojnog oblaganja spojevi donjih slojeva gipskartonskih ploča se samo zapunjavaju a spojevi gornjeg sloja se završno obrađuju gletanjem kako je već opisano. Nakon obrade spojeva završno čitavu</t>
  </si>
  <si>
    <t>površinu pregletati smjesom za izravnanje što ulazi u stavku, tako da su zidovi potpuno pripremljeni za ličenje ili oblaganje keramičkim pločicama. Kod neprekidnih zidova potrebno je u razmaku od 15-20 m ugraditi dilatacijske spojeve. Kod neprekidnih zidnih obloga potrebno je u razmaku od ca.10 m ugraditi dilatacijske spojeve.
Spušteni stropovi od gipskartonskih ploča
Spušteni strop izradit će se kao glatki kontinuirani s vodoravnim neprekinutim podgledom iz ploča na čeličnoj, pokrivenoj potkonstrukciji (sastoji se iz nosive i montažne potkonstrukcije iz pocinčanih profila) koja se ovjesnim elementima učvršćuje za nosivi strop.
Podkonstrukcija se izrađuje od CD profila 60x27 u jednoj razini ili iz nosivih i montažnih profila u dvije razine, od pocinčanog lima debljine 0,7 mm i posebnih vješača koji se vijcima s tiplima pričvršćuju o stropnu konstrukciju ( anker fix ovjes sa žicom ili nonius ovjesni element ).</t>
  </si>
  <si>
    <t>Nosivi profili su na razmaku od 75 -100 cm, ovješeni na maksimalnom razmaku od 60 - 90 cm. Na nosive profile dolaze montažni na maksimalnom razmaku od 40-62,5 cm. Spoj stropa sa zidom izvesti UD profilima. Učvršćenje izvesti pogodnim sredstvima ovisno o materijalu zida. Kod izvedbe konstrukcija od GK ploča potrebno se držati svih uputa proizvođača, naročito glede uskladištenja ploča i uvjeta temperature i vlažnosti zraka prostora u kojima će se izvoditi spušteni strop Prije izvedbe stropa ploče moraju biti na mjestu ugradnje najmanje 24 sata ranije, da bi se prilagodile mikroklimatskim uvjetima prostora. S polaganjem se može započeti tek kad su završeni svi radovi žbukanja, estriha i sl. te su dovoljno suhi, nakon ugradnje prozora, montaže grijanja i svih instalacija koje dolaze unutar stropa. Ljeti je potrebno osigurati prozračivanje, a zimi za montažu treba biti uključeno grijanje. Za učvršćenje tereta na GK konstrukciju treba</t>
  </si>
  <si>
    <t>primjeniti specijalna pričvrsna sredstva te se pridržavati uputa o max opterećenju. Mjesta na kojima je predviđena ugradba rasvjetnih tijela, potrebno je u konstrukciji ojačati profilima, kako bi se lampe učvrstiti na strop.
SOBOSLIKARSKI RADOVI
Svi materijali trebaju odgovarati propisima HRN-a ili jednakovrijedno ____________________, za kvalitetu i moraju imati odgovarajući certifikat koji je potrebno dostaviti nadzoru prije početka izvođenja radova. Materijali se mogu primjenjivati samo na onim površinama, za koje su prema kemijsko fizikalnim osobinama namjenjeni. Boju i vrstu odredit će projektant. Gotovi tvornički proizvedeni materijali se moraju upotrebljavati strogo po uputstvima proizvođača. Materijali se na gradilište moraju donijeti u orginalnom pakiranju. Podloga mora biti čista (bez prašine, smole, masti, čađe,hrđe,bitumena i</t>
  </si>
  <si>
    <t>sl.). Premazi moraju čvrsto prianjati na podlogu, imati jednoličnu površinu bez tragova četke ili valjka, a boja mora biti ujednačenog intenziteta i tona i bez mrlja, tragova kitanja i oštećenja. Vanjski premazi moraju biti otporni na atmosferilije. Podloga za sve radove mora biti u pravilu čista i bez prljavština (prašina, smola, ulje, mast, čađa, rđa, bitumen i sl.). Opće je pravilo da prije završne obrade treba sve metalne dijelove ugrađene u podlozi zaštititi premazivanjem antikorozivnim sredstvom. Posebno treba voditi računa o dozvoljenoj temperaturi zraka za primjenu pojedine vrste materijala. Izvođač radova dužan je prije početka rada pregledati sve površine na gradnji, te izvođaču građevinskih radova dati svoje eventualne primjedbe. Ako se u garantnom roku pojave bilo kakve promjene na obojenim površinama uslijed loše kvalitete materijala i izvedbe, izvođač mora o svom trošku izvršiti popravke. U cijeni radova</t>
  </si>
  <si>
    <t>uključen je i sav pomoćni rad i materijal, svi transporti bez obzira na mjesto ugradnje, kao i sve potrebne skele, podesti i druga pomagala, skidanje i ponovno vješanje prozorskih i vratnih krila, izrada uzoraka, pogonska energija, sredstva zaštite na radu i drugo.
STOLARSKI RADOVI
Ponuditelj je dužan nuditi solidan i ispravan rad, na temelju shema i troškovnika, pa se neće uzeti u obzir naknadno pozivanje na eventualno nerazumijevanje ili manjkavosti opisa ili nacrta. Davanjem ponude ponuđač usvaja u cijelosti ove uvjete. Ponuđač nudi gotov stolarski element u koji je uključeno:
-razrada nacrta i izrada radioničkih detalja
-izrada u radionici sa dostavom na gradilište i svim potrebnim materijalom i prvoklasnom izvedbom,
-stolarska montaža na gradilištu,</t>
  </si>
  <si>
    <t>-eventualno potrebna radna skela sa postavom i skidanjem /izuzima se fasadna skela/,
-ostakljenje vrstom stakla, naznačenom u pojedinoj stavci
Sav upotrebljeni materijal mora biti najbolje kvalitete koja postoji na tržištu, a treba odgovarati propisima važećih standarda. Za predmete na otvorenom prostoru drvo može sadržavati 20-25% vlage, a za prozore i vrata može sadržavati 13-15%. Drvo ne smije imati pogrešaka koje potječu od kukaca, kao što su bušotine i crvotočine. Drvo treba biti ravno rašteno sa pravilnim godovima, bez pukotina, kvrga i smoljnjača. Prije pristupa izradi stolarije izvoditelj je obavezan prekontrolirati količine i zidarske veličine otvora na gradilištu. Radioničke nacrte izrađuje izvoditelj stolarskih radova i dostavlja na usaglašavanje i potpis projektantu. Izvoditelj je dužan sa voditeljem građenja definirati redoslijed izrade</t>
  </si>
  <si>
    <t>i ispravke stolarskih elemenata, a u iznimnom slučaju mogu zapisnički utvrditi količine i zidarske veličine otvora ukoliko se izradom stolarije započinje prije izgradnje objekta.</t>
  </si>
  <si>
    <t>1.1.</t>
  </si>
  <si>
    <t>RADOVI NA KROVU</t>
  </si>
  <si>
    <t>1.1.1.</t>
  </si>
  <si>
    <t>Cijevna skela - masivna</t>
  </si>
  <si>
    <t>Izrada, održavanje i uklanjaje masivne cjevne skele sa platforrmama za potrebe razgradnje i uklanjanja građevina. Prije izgradnje skele izvođač je dužan izraditit projekt skele, ovjeren po ovlaštenom inženjeru, kojeg daje na pregled o odbrenje nadležnom nadzornom inženjeru.
Obračun po m2 izrađene i uklonjene skele.</t>
  </si>
  <si>
    <t/>
  </si>
  <si>
    <t>m²</t>
  </si>
  <si>
    <t>1.1.2.</t>
  </si>
  <si>
    <t>Demontaža horizontalnih i vertikalnih odvodnih oluka te vjetrolajsni i opšavnih limova</t>
  </si>
  <si>
    <t>Demontaža postojećih horizontalnih i vertikalnih odvodnih ovalnih oluka na krovištu komplet s kukama za prihvat oluka. Stavka uključuje demontažu i odvoz građevinskog otpada demontiranih oluka na za to ovlaštenu deponiju udaljenosti do 10 km. U cijenu uključiti sav potreban rad i sredstva za rad te sve mjere osiguranja. Obračun po m' demontiranog limarskog elementa.</t>
  </si>
  <si>
    <t>m</t>
  </si>
  <si>
    <t>1.1.3.</t>
  </si>
  <si>
    <t>Demontaža sljemenjaka</t>
  </si>
  <si>
    <t>Demontaža postojećih glinenih sljemenjaka. Stavka uključuje demontažu i odvoz građevinskog otpada demontiranih sljemenjaka na za to ovlaštenu deponiju udaljenosti do 10 km. U cijenu uključiti sav potreban rad i sredstva za rad te sve mjere osiguranja. Obračun po m' demontiranih sljemenjaka.</t>
  </si>
  <si>
    <t>1.1.4.</t>
  </si>
  <si>
    <t>Demontaža crijepa</t>
  </si>
  <si>
    <t>Demontaža postojećeg pokrova od glinenog utorenog crijepa. Stavka uključuje demontažu i odvoz građevinskog otpada demontiranog crijepa na za to ovlaštenu deponiju udaljenosti do 10 km. U cijenu uključiti sav potreban rad i sredstva za rad te sve mjere osiguranja. Obračun po m2 demontiranog crijepa.</t>
  </si>
  <si>
    <t>1.1.5.</t>
  </si>
  <si>
    <t>Demontaža letve</t>
  </si>
  <si>
    <t>Demontaža postojeće letve krovišta. Stavka uključuje demontažu i odvoz građevinskog otpada demontirane građe na za to ovlaštenu deponiju udaljenosti do 10 km. U cijenu uključiti sav potreban rad i sredstva za rad te sve mjere osiguranja. Obračun po m2 demontirane letve i daske.</t>
  </si>
  <si>
    <t>1.1.6.</t>
  </si>
  <si>
    <t xml:space="preserve">Izrada, transport i montaža drvene građe    </t>
  </si>
  <si>
    <t>Nabava i izrada drvene konstrukcije krovišta crnogoričnom građom II klase, za postavljanje glinenog crijepa. Izrađuju se rogovi dimenzija 10×16 cm, nazidnice 14×16 cm, ostalo prema statičkom proračunu. Stavka podrazumjeva zaštitu drveta insekticidom. Stavka podrazumjeva nabavu, dovoz i ugradnju materijala, sav pričvrsni, vezni i ostali potrošni materijal, uz sav potreban rad i sredstva za rad.</t>
  </si>
  <si>
    <t>m³</t>
  </si>
  <si>
    <t>1.1.7.</t>
  </si>
  <si>
    <t>Letvanje krovišta - popravak</t>
  </si>
  <si>
    <t>Dobava, transport i letvanje krova letvama 5×8 cm za pokrivanje krova trapeznim limom prema postojećem pokrovu. Letvanje cijele površine krova na kojem je prethodno "ispeglana kontrukcija", razmak letava prema preporuci proizvođača trapeznog lima. Obračun po stvarno letvanoj površini. Stvarnu količinu utvrditi građevinskom knjigom i dokaznicom mjera..</t>
  </si>
  <si>
    <t>1.1.8.</t>
  </si>
  <si>
    <t>Peglanje krovišta</t>
  </si>
  <si>
    <t>Izravnavanje i ojačavanje krovne konstrukcije. Peglanje krovišta se izvodi na način da se na sve drvene rogove bočno pribijaju daske debljine 24 mm. Sve se radi u svrhu ojačanja postojećih rogova i ravnanja konstrukcije. Obračun po m2 izvedene krovne površine. Stavka podrazumjeva zaštitu drveta insekticidom. Stavka podrazumjeva nabavu, dovoz i ugradnju materijala, sav pričvrsni, vezni i ostali potrošni materijal, uz sav potreban rad i sredstva za rad.</t>
  </si>
  <si>
    <t>komad</t>
  </si>
  <si>
    <t>1.1.9.</t>
  </si>
  <si>
    <t>Pokrov trapeznim limom</t>
  </si>
  <si>
    <t>Dobava i ugradnja pokrova od profiliranog pocinčanog i plastificiranog čeličnog trapeznog lima, sa protukondenznim filcom, T35 na prethodno pripremljenu podkonstrukciju. Pokrov se sastoji od trapeznog lima visine profila 35-45 mm obostrano toplo pocinčanog s 275 gZn/m2, debljine 0,6 mm - prema statičkom proračunu proizvođača, s CE certifikatom prema EN 14782 površinske zaštite na bazi poliestera sa oznakom PE i debljine 25mq sa min. 10 god estetskog i 30 god tehničkog jamstva u pismenom obliku. Ugradnja prema uputama i detaljima proizvođača pokrova sa svim potrebnim nehrđajućim vijcima, brtvljenjima i dodacima. Obavezno brtvljenje svih uzdužnih preklopa trapeznog lima, te brtvljenje stojećeg vala na strehi i sljemenu. Obračun po m2 ugrađenog lima. Komplet sa svim materijalom, opšavima do potpune gotovosti.</t>
  </si>
  <si>
    <t>Trapezni lim</t>
  </si>
  <si>
    <t>1.1.10.</t>
  </si>
  <si>
    <t>Vertikalni oluci</t>
  </si>
  <si>
    <t>Izrada i montaža vertikalnih oluka od aluminijskog bojanog lima deb. 0,60 mm, okrugli 110*110 mm. Stavka uključuje dobavu, izradu i montažu lima, te potrebne vijke i pribor za montažu i pričvršćenje oluka te sva potrebna spajanja, uključivo sa lukovima, vratovima, vodolovnim grlima i dr. Obračun po m´ ugrađenog oluka-komplet.</t>
  </si>
  <si>
    <t>vertikala 110 mm</t>
  </si>
  <si>
    <t>1.1.11.</t>
  </si>
  <si>
    <t>Horizontalni žlijeb</t>
  </si>
  <si>
    <t>Dobava, izrada i montaža visećeg hor. oluka od aluminijskog bojanog lima u boji pokrova deb. 0,65 mm, okrugli presjek 160 mm, ovješenog kukama na krovnu konstrukciju. Stavka uključuje dobavu, izradu i montažu oluka, sa potrebnim priborom za montažu, te spojem na olučne vertikale. Obračun po m´ ugrađenog oluka-komplet
-Standardni završetak žlijeba (desni i lijevi)</t>
  </si>
  <si>
    <t>Horizontalni oluk</t>
  </si>
  <si>
    <t>1.1.12.</t>
  </si>
  <si>
    <t>Opšav uvale</t>
  </si>
  <si>
    <t>Opšav izvesti iz aluminijskog bojanog lima (boju uskladiti sa pokrovom) debljine 0,55 mm razvijene širine do 60 cm. Opšav uvale uskladiti sa vrstom pokrova. Stavka obuhvaća izradu, dobavu, ugradnju, potrebnu radnu skelu, sav potreban rad i materijal sa svim spojnim sredstvima. Obračun po metru izvedenog opšava. Prije izvedbe opšava uzeti mjere na licu mjesta.</t>
  </si>
  <si>
    <t>razvijena širina do 120 cm</t>
  </si>
  <si>
    <t>1.1.13.</t>
  </si>
  <si>
    <t>Izrada opšava dimnjaka</t>
  </si>
  <si>
    <t>Stavka obuhvaća izradu, dopremu i montažu opšava dimnjaka presjeka 80x80 cm. Lim je pocinčani bojani debljine 0,55mm, r.š. do 70 cm. Izvesti sva potrebna silikoniranja. Stavka obuhvaća sav potreban rad i materijal sa spojnim sredstvima. Sve potrebne dimenzije prije izrade uzeti na licu mjesta. Obračun po kom izvedenog opšava izvodi se na pokrovu od biber crijepa.</t>
  </si>
  <si>
    <t>1.1.14.</t>
  </si>
  <si>
    <t>Dobava i postava snjegobrana</t>
  </si>
  <si>
    <t>Dobava materijala i montaža standardnog linijskog snjegobrana za trapezasti krov s pripadajućim nosačima. U stavci je uključena dobava i ugradnja standardnih nosača snjegobrana r.š. 250 mm koji se postavljaju u jednoj liniji. U stavku je uključen sav potreban materijal i rad,a obračun po m' postavljenog snjegobrana.</t>
  </si>
  <si>
    <t>RADOVI NA KROVU UKUPNO:</t>
  </si>
  <si>
    <t>GRAĐEVINSKO OBRTNIČKI RADOVI UKUPNO:</t>
  </si>
  <si>
    <t>REKAPITULACIJA</t>
  </si>
  <si>
    <t>UKUPNO</t>
  </si>
  <si>
    <t>PDV (25%)</t>
  </si>
  <si>
    <t>SVEUKUPNO</t>
  </si>
  <si>
    <t>Potpis i pečat odgovorne osobe</t>
  </si>
  <si>
    <t>M.P.</t>
  </si>
  <si>
    <t>Sanacija krovišta stare škole u Vrbovi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</si>
</sst>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8" x14ac:knownFonts="1">
    <font>
      <sz val="11"/>
      <color theme="1"/>
      <name val="Calibri"/>
      <family val="2"/>
      <scheme val="minor"/>
    </font>
    <font>
      <b/>
      <sz val="14"/>
      <color rgb="FF000000"/>
      <name val="Calibri"/>
      <family val="2"/>
    </font>
    <font>
      <sz val="9"/>
      <color rgb="FF000000"/>
      <name val="Calibri"/>
      <family val="2"/>
    </font>
    <font>
      <b/>
      <sz val="9"/>
      <color rgb="FF000000"/>
      <name val="Calibri"/>
      <family val="2"/>
    </font>
    <font>
      <b/>
      <sz val="12"/>
      <color rgb="FF000000"/>
      <name val="Calibri"/>
      <family val="2"/>
    </font>
    <font>
      <b/>
      <sz val="10"/>
      <color rgb="FF000000"/>
      <name val="Calibri"/>
      <family val="2"/>
    </font>
    <font>
      <b/>
      <sz val="16"/>
      <color rgb="FF000000"/>
      <name val="Calibri"/>
      <family val="2"/>
      <charset val="238"/>
    </font>
    <font>
      <b/>
      <sz val="12"/>
      <color theme="1"/>
      <name val="Calibri"/>
      <family val="2"/>
      <charset val="238"/>
      <scheme val="minor"/>
    </font>
  </fonts>
  <fills count="7">
    <fill>
      <patternFill patternType="none"/>
    </fill>
    <fill>
      <patternFill patternType="gray125"/>
    </fill>
    <fill>
      <patternFill patternType="solid">
        <fgColor rgb="FFA0A0A0"/>
      </patternFill>
    </fill>
    <fill>
      <patternFill patternType="solid">
        <fgColor rgb="FFD3D3D3"/>
      </patternFill>
    </fill>
    <fill>
      <patternFill patternType="solid">
        <fgColor rgb="FFB4B4B4"/>
      </patternFill>
    </fill>
    <fill>
      <patternFill patternType="solid">
        <fgColor rgb="FFC8C8C8"/>
      </patternFill>
    </fill>
    <fill>
      <patternFill patternType="solid">
        <fgColor theme="0" tint="-0.34998626667073579"/>
        <bgColor indexed="64"/>
      </patternFill>
    </fill>
  </fills>
  <borders count="1">
    <border>
      <left/>
      <right/>
      <top/>
      <bottom/>
      <diagonal/>
    </border>
  </borders>
  <cellStyleXfs count="1">
    <xf numFmtId="0" fontId="0" fillId="0" borderId="0"/>
  </cellStyleXfs>
  <cellXfs count="37">
    <xf numFmtId="0" fontId="0" fillId="0" borderId="0" xfId="0"/>
    <xf numFmtId="0" fontId="1" fillId="2" borderId="0" xfId="0" applyFont="1" applyFill="1"/>
    <xf numFmtId="0" fontId="2" fillId="0" borderId="0" xfId="0" applyFont="1"/>
    <xf numFmtId="0" fontId="2" fillId="0" borderId="0" xfId="0" applyFont="1" applyAlignment="1">
      <alignment horizontal="justify" vertical="top" wrapText="1"/>
    </xf>
    <xf numFmtId="0" fontId="3" fillId="3" borderId="0" xfId="0" applyFont="1" applyFill="1" applyAlignment="1">
      <alignment horizontal="center" vertical="center" wrapText="1"/>
    </xf>
    <xf numFmtId="0" fontId="2" fillId="0" borderId="0" xfId="0" applyFont="1" applyAlignment="1">
      <alignment wrapText="1"/>
    </xf>
    <xf numFmtId="0" fontId="2" fillId="0" borderId="0" xfId="0" applyFont="1" applyAlignment="1">
      <alignment horizontal="center"/>
    </xf>
    <xf numFmtId="0" fontId="3" fillId="4" borderId="0" xfId="0" applyFont="1" applyFill="1"/>
    <xf numFmtId="0" fontId="3" fillId="4" borderId="0" xfId="0" applyFont="1" applyFill="1" applyAlignment="1">
      <alignment wrapText="1"/>
    </xf>
    <xf numFmtId="0" fontId="3" fillId="4" borderId="0" xfId="0" applyFont="1" applyFill="1" applyAlignment="1">
      <alignment horizontal="center"/>
    </xf>
    <xf numFmtId="0" fontId="3" fillId="5" borderId="0" xfId="0" applyFont="1" applyFill="1"/>
    <xf numFmtId="0" fontId="2" fillId="0" borderId="0" xfId="0" applyFont="1" applyAlignment="1">
      <alignment vertical="top"/>
    </xf>
    <xf numFmtId="0" fontId="3" fillId="0" borderId="0" xfId="0" applyFont="1" applyAlignment="1">
      <alignment wrapText="1"/>
    </xf>
    <xf numFmtId="0" fontId="2" fillId="0" borderId="0" xfId="0" applyFont="1" applyAlignment="1">
      <alignment horizontal="justify" wrapText="1"/>
    </xf>
    <xf numFmtId="4" fontId="2" fillId="0" borderId="0" xfId="0" applyNumberFormat="1" applyFont="1"/>
    <xf numFmtId="164" fontId="2" fillId="0" borderId="0" xfId="0" applyNumberFormat="1" applyFont="1" applyProtection="1">
      <protection locked="0"/>
    </xf>
    <xf numFmtId="164" fontId="2" fillId="0" borderId="0" xfId="0" applyNumberFormat="1" applyFont="1"/>
    <xf numFmtId="164" fontId="3" fillId="5" borderId="0" xfId="0" applyNumberFormat="1" applyFont="1" applyFill="1"/>
    <xf numFmtId="164" fontId="3" fillId="4" borderId="0" xfId="0" applyNumberFormat="1" applyFont="1" applyFill="1"/>
    <xf numFmtId="0" fontId="4" fillId="2" borderId="0" xfId="0" applyFont="1" applyFill="1"/>
    <xf numFmtId="0" fontId="3" fillId="0" borderId="0" xfId="0" applyFont="1" applyAlignment="1">
      <alignment horizontal="right"/>
    </xf>
    <xf numFmtId="0" fontId="3" fillId="0" borderId="0" xfId="0" applyFont="1"/>
    <xf numFmtId="164" fontId="3" fillId="0" borderId="0" xfId="0" applyNumberFormat="1" applyFont="1"/>
    <xf numFmtId="0" fontId="2" fillId="0" borderId="0" xfId="0" applyFont="1" applyAlignment="1">
      <alignment horizontal="right"/>
    </xf>
    <xf numFmtId="0" fontId="5" fillId="2" borderId="0" xfId="0" applyFont="1" applyFill="1"/>
    <xf numFmtId="0" fontId="5" fillId="2" borderId="0" xfId="0" applyFont="1" applyFill="1" applyAlignment="1">
      <alignment horizontal="right"/>
    </xf>
    <xf numFmtId="164" fontId="5" fillId="2" borderId="0" xfId="0" applyNumberFormat="1" applyFont="1" applyFill="1" applyAlignment="1">
      <alignment horizontal="right"/>
    </xf>
    <xf numFmtId="0" fontId="2" fillId="0" borderId="0" xfId="0" applyFont="1" applyAlignment="1">
      <alignment horizontal="center" vertical="center" wrapText="1"/>
    </xf>
    <xf numFmtId="0" fontId="3" fillId="4" borderId="0" xfId="0" applyFont="1" applyFill="1" applyAlignment="1">
      <alignment wrapText="1"/>
    </xf>
    <xf numFmtId="0" fontId="3" fillId="4" borderId="0" xfId="0" applyFont="1" applyFill="1" applyAlignment="1">
      <alignment horizontal="center"/>
    </xf>
    <xf numFmtId="0" fontId="3" fillId="4" borderId="0" xfId="0" applyFont="1" applyFill="1"/>
    <xf numFmtId="0" fontId="3" fillId="5" borderId="0" xfId="0" applyFont="1" applyFill="1" applyAlignment="1">
      <alignment wrapText="1"/>
    </xf>
    <xf numFmtId="0" fontId="3" fillId="5" borderId="0" xfId="0" applyFont="1" applyFill="1" applyAlignment="1">
      <alignment horizontal="center"/>
    </xf>
    <xf numFmtId="0" fontId="3" fillId="5" borderId="0" xfId="0" applyFont="1" applyFill="1"/>
    <xf numFmtId="0" fontId="6" fillId="0" borderId="0" xfId="0" applyFont="1" applyAlignment="1">
      <alignment horizontal="center"/>
    </xf>
    <xf numFmtId="0" fontId="7" fillId="6" borderId="0" xfId="0" applyFont="1" applyFill="1" applyAlignment="1">
      <alignment horizontal="center"/>
    </xf>
    <xf numFmtId="0" fontId="0" fillId="6" borderId="0" xfId="0" applyFill="1" applyAlignment="1">
      <alignment horizontal="center"/>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B3"/>
  <sheetViews>
    <sheetView workbookViewId="0">
      <selection activeCell="A3" sqref="A3:B3"/>
    </sheetView>
  </sheetViews>
  <sheetFormatPr defaultRowHeight="15" x14ac:dyDescent="0.25"/>
  <cols>
    <col min="1" max="1" width="35.7109375" customWidth="1"/>
    <col min="2" max="2" width="53.7109375" customWidth="1"/>
  </cols>
  <sheetData>
    <row r="3" spans="1:2" ht="21" x14ac:dyDescent="0.35">
      <c r="A3" s="34" t="s">
        <v>96</v>
      </c>
      <c r="B3" s="34"/>
    </row>
  </sheetData>
  <mergeCells count="1">
    <mergeCell ref="A3:B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D0110-3A62-4F32-8501-B34248DEC75B}">
  <dimension ref="A2:B11"/>
  <sheetViews>
    <sheetView topLeftCell="A10" workbookViewId="0">
      <selection activeCell="B2" sqref="B2"/>
    </sheetView>
  </sheetViews>
  <sheetFormatPr defaultRowHeight="15" x14ac:dyDescent="0.25"/>
  <cols>
    <col min="1" max="1" width="3.7109375" customWidth="1"/>
    <col min="2" max="2" width="81.7109375" customWidth="1"/>
  </cols>
  <sheetData>
    <row r="2" spans="1:2" ht="18.75" x14ac:dyDescent="0.3">
      <c r="A2" s="1"/>
      <c r="B2" s="1" t="s">
        <v>96</v>
      </c>
    </row>
    <row r="3" spans="1:2" x14ac:dyDescent="0.25">
      <c r="A3" s="2"/>
      <c r="B3" s="2"/>
    </row>
    <row r="4" spans="1:2" ht="18.75" x14ac:dyDescent="0.3">
      <c r="A4" s="1"/>
      <c r="B4" s="1" t="s">
        <v>0</v>
      </c>
    </row>
    <row r="5" spans="1:2" x14ac:dyDescent="0.25">
      <c r="A5" s="2"/>
      <c r="B5" s="2"/>
    </row>
    <row r="6" spans="1:2" ht="300" x14ac:dyDescent="0.25">
      <c r="A6" s="2"/>
      <c r="B6" s="3" t="s">
        <v>1</v>
      </c>
    </row>
    <row r="7" spans="1:2" ht="336" x14ac:dyDescent="0.25">
      <c r="A7" s="2"/>
      <c r="B7" s="3" t="s">
        <v>2</v>
      </c>
    </row>
    <row r="8" spans="1:2" ht="300" x14ac:dyDescent="0.25">
      <c r="A8" s="2"/>
      <c r="B8" s="3" t="s">
        <v>3</v>
      </c>
    </row>
    <row r="9" spans="1:2" ht="324" x14ac:dyDescent="0.25">
      <c r="A9" s="2"/>
      <c r="B9" s="3" t="s">
        <v>4</v>
      </c>
    </row>
    <row r="10" spans="1:2" ht="144" x14ac:dyDescent="0.25">
      <c r="A10" s="2"/>
      <c r="B10" s="3" t="s">
        <v>5</v>
      </c>
    </row>
    <row r="11" spans="1:2" x14ac:dyDescent="0.25">
      <c r="A11" s="2"/>
      <c r="B11" s="2"/>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D4621-E22B-4703-A993-113DB4B2F9DD}">
  <dimension ref="A1:F94"/>
  <sheetViews>
    <sheetView topLeftCell="A82" workbookViewId="0">
      <selection activeCell="E88" sqref="E88"/>
    </sheetView>
  </sheetViews>
  <sheetFormatPr defaultRowHeight="15" x14ac:dyDescent="0.25"/>
  <cols>
    <col min="1" max="1" width="9.7109375" customWidth="1"/>
    <col min="2" max="2" width="37.7109375" customWidth="1"/>
    <col min="3" max="3" width="7.7109375" customWidth="1"/>
    <col min="4" max="5" width="10.7109375" customWidth="1"/>
    <col min="6" max="6" width="12.7109375" customWidth="1"/>
  </cols>
  <sheetData>
    <row r="1" spans="1:6" ht="15.75" x14ac:dyDescent="0.25">
      <c r="A1" s="35" t="s">
        <v>96</v>
      </c>
      <c r="B1" s="36"/>
      <c r="C1" s="36"/>
      <c r="D1" s="36"/>
      <c r="E1" s="36"/>
      <c r="F1" s="36"/>
    </row>
    <row r="2" spans="1:6" ht="24" x14ac:dyDescent="0.25">
      <c r="A2" s="4" t="s">
        <v>6</v>
      </c>
      <c r="B2" s="4" t="s">
        <v>7</v>
      </c>
      <c r="C2" s="4" t="s">
        <v>8</v>
      </c>
      <c r="D2" s="4" t="s">
        <v>9</v>
      </c>
      <c r="E2" s="4" t="s">
        <v>10</v>
      </c>
      <c r="F2" s="4" t="s">
        <v>11</v>
      </c>
    </row>
    <row r="3" spans="1:6" x14ac:dyDescent="0.25">
      <c r="A3" s="2"/>
      <c r="B3" s="5"/>
      <c r="C3" s="6"/>
      <c r="D3" s="2"/>
      <c r="E3" s="2"/>
      <c r="F3" s="2"/>
    </row>
    <row r="4" spans="1:6" x14ac:dyDescent="0.25">
      <c r="A4" s="2"/>
      <c r="B4" s="5"/>
      <c r="C4" s="6"/>
      <c r="D4" s="2"/>
      <c r="E4" s="2"/>
      <c r="F4" s="2"/>
    </row>
    <row r="5" spans="1:6" x14ac:dyDescent="0.25">
      <c r="A5" s="7" t="s">
        <v>12</v>
      </c>
      <c r="B5" s="28" t="s">
        <v>13</v>
      </c>
      <c r="C5" s="29"/>
      <c r="D5" s="30"/>
      <c r="E5" s="30"/>
      <c r="F5" s="30"/>
    </row>
    <row r="6" spans="1:6" x14ac:dyDescent="0.25">
      <c r="A6" s="2"/>
      <c r="B6" s="5"/>
      <c r="C6" s="6"/>
      <c r="D6" s="2"/>
      <c r="E6" s="2"/>
      <c r="F6" s="2"/>
    </row>
    <row r="7" spans="1:6" x14ac:dyDescent="0.25">
      <c r="A7" s="7"/>
      <c r="B7" s="8" t="s">
        <v>0</v>
      </c>
      <c r="C7" s="9"/>
      <c r="D7" s="7"/>
      <c r="E7" s="7"/>
      <c r="F7" s="7"/>
    </row>
    <row r="8" spans="1:6" x14ac:dyDescent="0.25">
      <c r="A8" s="2"/>
      <c r="B8" s="5"/>
      <c r="C8" s="6"/>
      <c r="D8" s="2"/>
      <c r="E8" s="2"/>
      <c r="F8" s="2"/>
    </row>
    <row r="9" spans="1:6" ht="276" x14ac:dyDescent="0.25">
      <c r="A9" s="2"/>
      <c r="B9" s="3" t="s">
        <v>14</v>
      </c>
      <c r="C9" s="6"/>
      <c r="D9" s="2"/>
      <c r="E9" s="2"/>
      <c r="F9" s="2"/>
    </row>
    <row r="10" spans="1:6" ht="240" x14ac:dyDescent="0.25">
      <c r="A10" s="2"/>
      <c r="B10" s="3" t="s">
        <v>15</v>
      </c>
      <c r="C10" s="6"/>
      <c r="D10" s="2"/>
      <c r="E10" s="2"/>
      <c r="F10" s="2"/>
    </row>
    <row r="11" spans="1:6" ht="252" x14ac:dyDescent="0.25">
      <c r="A11" s="2"/>
      <c r="B11" s="3" t="s">
        <v>16</v>
      </c>
      <c r="C11" s="6"/>
      <c r="D11" s="2"/>
      <c r="E11" s="2"/>
      <c r="F11" s="2"/>
    </row>
    <row r="12" spans="1:6" ht="264" x14ac:dyDescent="0.25">
      <c r="A12" s="2"/>
      <c r="B12" s="3" t="s">
        <v>17</v>
      </c>
      <c r="C12" s="6"/>
      <c r="D12" s="2"/>
      <c r="E12" s="2"/>
      <c r="F12" s="2"/>
    </row>
    <row r="13" spans="1:6" ht="276" x14ac:dyDescent="0.25">
      <c r="A13" s="2"/>
      <c r="B13" s="3" t="s">
        <v>18</v>
      </c>
      <c r="C13" s="6"/>
      <c r="D13" s="2"/>
      <c r="E13" s="2"/>
      <c r="F13" s="2"/>
    </row>
    <row r="14" spans="1:6" ht="276" x14ac:dyDescent="0.25">
      <c r="A14" s="2"/>
      <c r="B14" s="3" t="s">
        <v>19</v>
      </c>
      <c r="C14" s="6"/>
      <c r="D14" s="2"/>
      <c r="E14" s="2"/>
      <c r="F14" s="2"/>
    </row>
    <row r="15" spans="1:6" ht="288" x14ac:dyDescent="0.25">
      <c r="A15" s="2"/>
      <c r="B15" s="3" t="s">
        <v>20</v>
      </c>
      <c r="C15" s="6"/>
      <c r="D15" s="2"/>
      <c r="E15" s="2"/>
      <c r="F15" s="2"/>
    </row>
    <row r="16" spans="1:6" ht="252" x14ac:dyDescent="0.25">
      <c r="A16" s="2"/>
      <c r="B16" s="3" t="s">
        <v>21</v>
      </c>
      <c r="C16" s="6"/>
      <c r="D16" s="2"/>
      <c r="E16" s="2"/>
      <c r="F16" s="2"/>
    </row>
    <row r="17" spans="1:6" ht="276" x14ac:dyDescent="0.25">
      <c r="A17" s="2"/>
      <c r="B17" s="3" t="s">
        <v>22</v>
      </c>
      <c r="C17" s="6"/>
      <c r="D17" s="2"/>
      <c r="E17" s="2"/>
      <c r="F17" s="2"/>
    </row>
    <row r="18" spans="1:6" ht="252" x14ac:dyDescent="0.25">
      <c r="A18" s="2"/>
      <c r="B18" s="3" t="s">
        <v>23</v>
      </c>
      <c r="C18" s="6"/>
      <c r="D18" s="2"/>
      <c r="E18" s="2"/>
      <c r="F18" s="2"/>
    </row>
    <row r="19" spans="1:6" ht="264" x14ac:dyDescent="0.25">
      <c r="A19" s="2"/>
      <c r="B19" s="3" t="s">
        <v>24</v>
      </c>
      <c r="C19" s="6"/>
      <c r="D19" s="2"/>
      <c r="E19" s="2"/>
      <c r="F19" s="2"/>
    </row>
    <row r="20" spans="1:6" ht="264" x14ac:dyDescent="0.25">
      <c r="A20" s="2"/>
      <c r="B20" s="3" t="s">
        <v>25</v>
      </c>
      <c r="C20" s="6"/>
      <c r="D20" s="2"/>
      <c r="E20" s="2"/>
      <c r="F20" s="2"/>
    </row>
    <row r="21" spans="1:6" ht="276" x14ac:dyDescent="0.25">
      <c r="A21" s="2"/>
      <c r="B21" s="3" t="s">
        <v>26</v>
      </c>
      <c r="C21" s="6"/>
      <c r="D21" s="2"/>
      <c r="E21" s="2"/>
      <c r="F21" s="2"/>
    </row>
    <row r="22" spans="1:6" ht="264" x14ac:dyDescent="0.25">
      <c r="A22" s="2"/>
      <c r="B22" s="3" t="s">
        <v>27</v>
      </c>
      <c r="C22" s="6"/>
      <c r="D22" s="2"/>
      <c r="E22" s="2"/>
      <c r="F22" s="2"/>
    </row>
    <row r="23" spans="1:6" ht="276" x14ac:dyDescent="0.25">
      <c r="A23" s="2"/>
      <c r="B23" s="3" t="s">
        <v>28</v>
      </c>
      <c r="C23" s="6"/>
      <c r="D23" s="2"/>
      <c r="E23" s="2"/>
      <c r="F23" s="2"/>
    </row>
    <row r="24" spans="1:6" ht="276" x14ac:dyDescent="0.25">
      <c r="A24" s="2"/>
      <c r="B24" s="3" t="s">
        <v>29</v>
      </c>
      <c r="C24" s="6"/>
      <c r="D24" s="2"/>
      <c r="E24" s="2"/>
      <c r="F24" s="2"/>
    </row>
    <row r="25" spans="1:6" ht="264" x14ac:dyDescent="0.25">
      <c r="A25" s="2"/>
      <c r="B25" s="3" t="s">
        <v>30</v>
      </c>
      <c r="C25" s="6"/>
      <c r="D25" s="2"/>
      <c r="E25" s="2"/>
      <c r="F25" s="2"/>
    </row>
    <row r="26" spans="1:6" ht="264" x14ac:dyDescent="0.25">
      <c r="A26" s="2"/>
      <c r="B26" s="3" t="s">
        <v>31</v>
      </c>
      <c r="C26" s="6"/>
      <c r="D26" s="2"/>
      <c r="E26" s="2"/>
      <c r="F26" s="2"/>
    </row>
    <row r="27" spans="1:6" ht="252" x14ac:dyDescent="0.25">
      <c r="A27" s="2"/>
      <c r="B27" s="3" t="s">
        <v>32</v>
      </c>
      <c r="C27" s="6"/>
      <c r="D27" s="2"/>
      <c r="E27" s="2"/>
      <c r="F27" s="2"/>
    </row>
    <row r="28" spans="1:6" ht="264" x14ac:dyDescent="0.25">
      <c r="A28" s="2"/>
      <c r="B28" s="3" t="s">
        <v>33</v>
      </c>
      <c r="C28" s="6"/>
      <c r="D28" s="2"/>
      <c r="E28" s="2"/>
      <c r="F28" s="2"/>
    </row>
    <row r="29" spans="1:6" ht="60" x14ac:dyDescent="0.25">
      <c r="A29" s="2"/>
      <c r="B29" s="3" t="s">
        <v>34</v>
      </c>
      <c r="C29" s="6"/>
      <c r="D29" s="2"/>
      <c r="E29" s="2"/>
      <c r="F29" s="2"/>
    </row>
    <row r="30" spans="1:6" x14ac:dyDescent="0.25">
      <c r="A30" s="2"/>
      <c r="B30" s="5"/>
      <c r="C30" s="6"/>
      <c r="D30" s="2"/>
      <c r="E30" s="2"/>
      <c r="F30" s="2"/>
    </row>
    <row r="31" spans="1:6" x14ac:dyDescent="0.25">
      <c r="A31" s="10" t="s">
        <v>35</v>
      </c>
      <c r="B31" s="31" t="s">
        <v>36</v>
      </c>
      <c r="C31" s="32"/>
      <c r="D31" s="33"/>
      <c r="E31" s="33"/>
      <c r="F31" s="33"/>
    </row>
    <row r="32" spans="1:6" x14ac:dyDescent="0.25">
      <c r="A32" s="2"/>
      <c r="B32" s="5"/>
      <c r="C32" s="6"/>
      <c r="D32" s="2"/>
      <c r="E32" s="2"/>
      <c r="F32" s="2"/>
    </row>
    <row r="33" spans="1:6" x14ac:dyDescent="0.25">
      <c r="A33" s="11" t="s">
        <v>37</v>
      </c>
      <c r="B33" s="12" t="s">
        <v>38</v>
      </c>
      <c r="C33" s="6"/>
      <c r="D33" s="2"/>
      <c r="E33" s="2"/>
      <c r="F33" s="2"/>
    </row>
    <row r="34" spans="1:6" ht="96" x14ac:dyDescent="0.25">
      <c r="A34" s="2"/>
      <c r="B34" s="3" t="s">
        <v>39</v>
      </c>
      <c r="C34" s="6"/>
      <c r="D34" s="2"/>
      <c r="E34" s="2"/>
      <c r="F34" s="2"/>
    </row>
    <row r="35" spans="1:6" x14ac:dyDescent="0.25">
      <c r="A35" s="2"/>
      <c r="B35" s="13" t="s">
        <v>40</v>
      </c>
      <c r="C35" s="6" t="s">
        <v>41</v>
      </c>
      <c r="D35" s="14">
        <v>855</v>
      </c>
      <c r="E35" s="15"/>
      <c r="F35" s="16">
        <f>ROUND(D35*ROUND(E35,2),2)</f>
        <v>0</v>
      </c>
    </row>
    <row r="36" spans="1:6" x14ac:dyDescent="0.25">
      <c r="A36" s="2"/>
      <c r="B36" s="5"/>
      <c r="C36" s="6"/>
      <c r="D36" s="2"/>
      <c r="E36" s="2"/>
      <c r="F36" s="2"/>
    </row>
    <row r="37" spans="1:6" ht="24.75" x14ac:dyDescent="0.25">
      <c r="A37" s="11" t="s">
        <v>42</v>
      </c>
      <c r="B37" s="12" t="s">
        <v>43</v>
      </c>
      <c r="C37" s="6"/>
      <c r="D37" s="2"/>
      <c r="E37" s="2"/>
      <c r="F37" s="2"/>
    </row>
    <row r="38" spans="1:6" ht="120" x14ac:dyDescent="0.25">
      <c r="A38" s="2"/>
      <c r="B38" s="3" t="s">
        <v>44</v>
      </c>
      <c r="C38" s="6"/>
      <c r="D38" s="2"/>
      <c r="E38" s="2"/>
      <c r="F38" s="2"/>
    </row>
    <row r="39" spans="1:6" x14ac:dyDescent="0.25">
      <c r="A39" s="2"/>
      <c r="B39" s="13" t="s">
        <v>40</v>
      </c>
      <c r="C39" s="6" t="s">
        <v>45</v>
      </c>
      <c r="D39" s="14">
        <v>155</v>
      </c>
      <c r="E39" s="15"/>
      <c r="F39" s="16">
        <f>ROUND(D39*ROUND(E39,2),2)</f>
        <v>0</v>
      </c>
    </row>
    <row r="40" spans="1:6" x14ac:dyDescent="0.25">
      <c r="A40" s="2"/>
      <c r="B40" s="5"/>
      <c r="C40" s="6"/>
      <c r="D40" s="2"/>
      <c r="E40" s="2"/>
      <c r="F40" s="2"/>
    </row>
    <row r="41" spans="1:6" x14ac:dyDescent="0.25">
      <c r="A41" s="11" t="s">
        <v>46</v>
      </c>
      <c r="B41" s="12" t="s">
        <v>47</v>
      </c>
      <c r="C41" s="6"/>
      <c r="D41" s="2"/>
      <c r="E41" s="2"/>
      <c r="F41" s="2"/>
    </row>
    <row r="42" spans="1:6" ht="96" x14ac:dyDescent="0.25">
      <c r="A42" s="2"/>
      <c r="B42" s="3" t="s">
        <v>48</v>
      </c>
      <c r="C42" s="6"/>
      <c r="D42" s="2"/>
      <c r="E42" s="2"/>
      <c r="F42" s="2"/>
    </row>
    <row r="43" spans="1:6" x14ac:dyDescent="0.25">
      <c r="A43" s="2"/>
      <c r="B43" s="13" t="s">
        <v>40</v>
      </c>
      <c r="C43" s="6" t="s">
        <v>45</v>
      </c>
      <c r="D43" s="14">
        <v>95</v>
      </c>
      <c r="E43" s="15"/>
      <c r="F43" s="16">
        <f>ROUND(D43*ROUND(E43,2),2)</f>
        <v>0</v>
      </c>
    </row>
    <row r="44" spans="1:6" x14ac:dyDescent="0.25">
      <c r="A44" s="2"/>
      <c r="B44" s="5"/>
      <c r="C44" s="6"/>
      <c r="D44" s="2"/>
      <c r="E44" s="2"/>
      <c r="F44" s="2"/>
    </row>
    <row r="45" spans="1:6" x14ac:dyDescent="0.25">
      <c r="A45" s="11" t="s">
        <v>49</v>
      </c>
      <c r="B45" s="12" t="s">
        <v>50</v>
      </c>
      <c r="C45" s="6"/>
      <c r="D45" s="2"/>
      <c r="E45" s="2"/>
      <c r="F45" s="2"/>
    </row>
    <row r="46" spans="1:6" ht="96" x14ac:dyDescent="0.25">
      <c r="A46" s="2"/>
      <c r="B46" s="3" t="s">
        <v>51</v>
      </c>
      <c r="C46" s="6"/>
      <c r="D46" s="2"/>
      <c r="E46" s="2"/>
      <c r="F46" s="2"/>
    </row>
    <row r="47" spans="1:6" x14ac:dyDescent="0.25">
      <c r="A47" s="2"/>
      <c r="B47" s="13" t="s">
        <v>40</v>
      </c>
      <c r="C47" s="6" t="s">
        <v>41</v>
      </c>
      <c r="D47" s="14">
        <v>680</v>
      </c>
      <c r="E47" s="15"/>
      <c r="F47" s="16">
        <f>ROUND(D47*ROUND(E47,2),2)</f>
        <v>0</v>
      </c>
    </row>
    <row r="48" spans="1:6" x14ac:dyDescent="0.25">
      <c r="A48" s="2"/>
      <c r="B48" s="5"/>
      <c r="C48" s="6"/>
      <c r="D48" s="2"/>
      <c r="E48" s="2"/>
      <c r="F48" s="2"/>
    </row>
    <row r="49" spans="1:6" x14ac:dyDescent="0.25">
      <c r="A49" s="11" t="s">
        <v>52</v>
      </c>
      <c r="B49" s="12" t="s">
        <v>53</v>
      </c>
      <c r="C49" s="6"/>
      <c r="D49" s="2"/>
      <c r="E49" s="2"/>
      <c r="F49" s="2"/>
    </row>
    <row r="50" spans="1:6" ht="84" x14ac:dyDescent="0.25">
      <c r="A50" s="2"/>
      <c r="B50" s="3" t="s">
        <v>54</v>
      </c>
      <c r="C50" s="6"/>
      <c r="D50" s="2"/>
      <c r="E50" s="2"/>
      <c r="F50" s="2"/>
    </row>
    <row r="51" spans="1:6" x14ac:dyDescent="0.25">
      <c r="A51" s="2"/>
      <c r="B51" s="13" t="s">
        <v>40</v>
      </c>
      <c r="C51" s="6" t="s">
        <v>41</v>
      </c>
      <c r="D51" s="14">
        <v>680</v>
      </c>
      <c r="E51" s="15"/>
      <c r="F51" s="16">
        <f>ROUND(D51*ROUND(E51,2),2)</f>
        <v>0</v>
      </c>
    </row>
    <row r="52" spans="1:6" x14ac:dyDescent="0.25">
      <c r="A52" s="2"/>
      <c r="B52" s="5"/>
      <c r="C52" s="6"/>
      <c r="D52" s="2"/>
      <c r="E52" s="2"/>
      <c r="F52" s="2"/>
    </row>
    <row r="53" spans="1:6" x14ac:dyDescent="0.25">
      <c r="A53" s="11" t="s">
        <v>55</v>
      </c>
      <c r="B53" s="12" t="s">
        <v>56</v>
      </c>
      <c r="C53" s="6"/>
      <c r="D53" s="2"/>
      <c r="E53" s="2"/>
      <c r="F53" s="2"/>
    </row>
    <row r="54" spans="1:6" ht="120" x14ac:dyDescent="0.25">
      <c r="A54" s="2"/>
      <c r="B54" s="3" t="s">
        <v>57</v>
      </c>
      <c r="C54" s="6"/>
      <c r="D54" s="2"/>
      <c r="E54" s="2"/>
      <c r="F54" s="2"/>
    </row>
    <row r="55" spans="1:6" x14ac:dyDescent="0.25">
      <c r="A55" s="2"/>
      <c r="B55" s="13" t="s">
        <v>40</v>
      </c>
      <c r="C55" s="6" t="s">
        <v>58</v>
      </c>
      <c r="D55" s="14">
        <v>3.5</v>
      </c>
      <c r="E55" s="15"/>
      <c r="F55" s="16">
        <f>ROUND(D55*ROUND(E55,2),2)</f>
        <v>0</v>
      </c>
    </row>
    <row r="56" spans="1:6" x14ac:dyDescent="0.25">
      <c r="A56" s="2"/>
      <c r="B56" s="5"/>
      <c r="C56" s="6"/>
      <c r="D56" s="2"/>
      <c r="E56" s="2"/>
      <c r="F56" s="2"/>
    </row>
    <row r="57" spans="1:6" x14ac:dyDescent="0.25">
      <c r="A57" s="11" t="s">
        <v>59</v>
      </c>
      <c r="B57" s="12" t="s">
        <v>60</v>
      </c>
      <c r="C57" s="6"/>
      <c r="D57" s="2"/>
      <c r="E57" s="2"/>
      <c r="F57" s="2"/>
    </row>
    <row r="58" spans="1:6" ht="108" x14ac:dyDescent="0.25">
      <c r="A58" s="2"/>
      <c r="B58" s="3" t="s">
        <v>61</v>
      </c>
      <c r="C58" s="6"/>
      <c r="D58" s="2"/>
      <c r="E58" s="2"/>
      <c r="F58" s="2"/>
    </row>
    <row r="59" spans="1:6" x14ac:dyDescent="0.25">
      <c r="A59" s="2"/>
      <c r="B59" s="13" t="s">
        <v>40</v>
      </c>
      <c r="C59" s="6" t="s">
        <v>41</v>
      </c>
      <c r="D59" s="14">
        <v>680</v>
      </c>
      <c r="E59" s="15"/>
      <c r="F59" s="16">
        <f>ROUND(D59*ROUND(E59,2),2)</f>
        <v>0</v>
      </c>
    </row>
    <row r="60" spans="1:6" x14ac:dyDescent="0.25">
      <c r="A60" s="2"/>
      <c r="B60" s="5"/>
      <c r="C60" s="6"/>
      <c r="D60" s="2"/>
      <c r="E60" s="2"/>
      <c r="F60" s="2"/>
    </row>
    <row r="61" spans="1:6" x14ac:dyDescent="0.25">
      <c r="A61" s="11" t="s">
        <v>62</v>
      </c>
      <c r="B61" s="12" t="s">
        <v>63</v>
      </c>
      <c r="C61" s="6"/>
      <c r="D61" s="2"/>
      <c r="E61" s="2"/>
      <c r="F61" s="2"/>
    </row>
    <row r="62" spans="1:6" ht="132" x14ac:dyDescent="0.25">
      <c r="A62" s="2"/>
      <c r="B62" s="3" t="s">
        <v>64</v>
      </c>
      <c r="C62" s="6"/>
      <c r="D62" s="2"/>
      <c r="E62" s="2"/>
      <c r="F62" s="2"/>
    </row>
    <row r="63" spans="1:6" x14ac:dyDescent="0.25">
      <c r="A63" s="2"/>
      <c r="B63" s="13" t="s">
        <v>40</v>
      </c>
      <c r="C63" s="6" t="s">
        <v>65</v>
      </c>
      <c r="D63" s="14">
        <v>680</v>
      </c>
      <c r="E63" s="15"/>
      <c r="F63" s="16">
        <f>ROUND(D63*ROUND(E63,2),2)</f>
        <v>0</v>
      </c>
    </row>
    <row r="64" spans="1:6" x14ac:dyDescent="0.25">
      <c r="A64" s="2"/>
      <c r="B64" s="5"/>
      <c r="C64" s="6"/>
      <c r="D64" s="2"/>
      <c r="E64" s="2"/>
      <c r="F64" s="2"/>
    </row>
    <row r="65" spans="1:6" x14ac:dyDescent="0.25">
      <c r="A65" s="11" t="s">
        <v>66</v>
      </c>
      <c r="B65" s="12" t="s">
        <v>67</v>
      </c>
      <c r="C65" s="6"/>
      <c r="D65" s="2"/>
      <c r="E65" s="2"/>
      <c r="F65" s="2"/>
    </row>
    <row r="66" spans="1:6" ht="240" x14ac:dyDescent="0.25">
      <c r="A66" s="2"/>
      <c r="B66" s="3" t="s">
        <v>68</v>
      </c>
      <c r="C66" s="6"/>
      <c r="D66" s="2"/>
      <c r="E66" s="2"/>
      <c r="F66" s="2"/>
    </row>
    <row r="67" spans="1:6" x14ac:dyDescent="0.25">
      <c r="A67" s="2"/>
      <c r="B67" s="13" t="s">
        <v>69</v>
      </c>
      <c r="C67" s="6" t="s">
        <v>41</v>
      </c>
      <c r="D67" s="14">
        <v>680</v>
      </c>
      <c r="E67" s="15"/>
      <c r="F67" s="16">
        <f>ROUND(D67*ROUND(E67,2),2)</f>
        <v>0</v>
      </c>
    </row>
    <row r="68" spans="1:6" x14ac:dyDescent="0.25">
      <c r="A68" s="2"/>
      <c r="B68" s="5"/>
      <c r="C68" s="6"/>
      <c r="D68" s="2"/>
      <c r="E68" s="2"/>
      <c r="F68" s="2"/>
    </row>
    <row r="69" spans="1:6" x14ac:dyDescent="0.25">
      <c r="A69" s="11" t="s">
        <v>70</v>
      </c>
      <c r="B69" s="12" t="s">
        <v>71</v>
      </c>
      <c r="C69" s="6"/>
      <c r="D69" s="2"/>
      <c r="E69" s="2"/>
      <c r="F69" s="2"/>
    </row>
    <row r="70" spans="1:6" ht="96" x14ac:dyDescent="0.25">
      <c r="A70" s="2"/>
      <c r="B70" s="3" t="s">
        <v>72</v>
      </c>
      <c r="C70" s="6"/>
      <c r="D70" s="2"/>
      <c r="E70" s="2"/>
      <c r="F70" s="2"/>
    </row>
    <row r="71" spans="1:6" x14ac:dyDescent="0.25">
      <c r="A71" s="2"/>
      <c r="B71" s="13" t="s">
        <v>73</v>
      </c>
      <c r="C71" s="6" t="s">
        <v>45</v>
      </c>
      <c r="D71" s="14">
        <v>64</v>
      </c>
      <c r="E71" s="15"/>
      <c r="F71" s="16">
        <f>ROUND(D71*ROUND(E71,2),2)</f>
        <v>0</v>
      </c>
    </row>
    <row r="72" spans="1:6" x14ac:dyDescent="0.25">
      <c r="A72" s="2"/>
      <c r="B72" s="5"/>
      <c r="C72" s="6"/>
      <c r="D72" s="2"/>
      <c r="E72" s="2"/>
      <c r="F72" s="2"/>
    </row>
    <row r="73" spans="1:6" x14ac:dyDescent="0.25">
      <c r="A73" s="11" t="s">
        <v>74</v>
      </c>
      <c r="B73" s="12" t="s">
        <v>75</v>
      </c>
      <c r="C73" s="6"/>
      <c r="D73" s="2"/>
      <c r="E73" s="2"/>
      <c r="F73" s="2"/>
    </row>
    <row r="74" spans="1:6" ht="108" x14ac:dyDescent="0.25">
      <c r="A74" s="2"/>
      <c r="B74" s="3" t="s">
        <v>76</v>
      </c>
      <c r="C74" s="6"/>
      <c r="D74" s="2"/>
      <c r="E74" s="2"/>
      <c r="F74" s="2"/>
    </row>
    <row r="75" spans="1:6" x14ac:dyDescent="0.25">
      <c r="A75" s="2"/>
      <c r="B75" s="13" t="s">
        <v>77</v>
      </c>
      <c r="C75" s="6" t="s">
        <v>45</v>
      </c>
      <c r="D75" s="14">
        <v>120</v>
      </c>
      <c r="E75" s="15"/>
      <c r="F75" s="16">
        <f>ROUND(D75*ROUND(E75,2),2)</f>
        <v>0</v>
      </c>
    </row>
    <row r="76" spans="1:6" x14ac:dyDescent="0.25">
      <c r="A76" s="2"/>
      <c r="B76" s="5"/>
      <c r="C76" s="6"/>
      <c r="D76" s="2"/>
      <c r="E76" s="2"/>
      <c r="F76" s="2"/>
    </row>
    <row r="77" spans="1:6" x14ac:dyDescent="0.25">
      <c r="A77" s="11" t="s">
        <v>78</v>
      </c>
      <c r="B77" s="12" t="s">
        <v>79</v>
      </c>
      <c r="C77" s="6"/>
      <c r="D77" s="2"/>
      <c r="E77" s="2"/>
      <c r="F77" s="2"/>
    </row>
    <row r="78" spans="1:6" ht="108" x14ac:dyDescent="0.25">
      <c r="A78" s="2"/>
      <c r="B78" s="3" t="s">
        <v>80</v>
      </c>
      <c r="C78" s="6"/>
      <c r="D78" s="2"/>
      <c r="E78" s="2"/>
      <c r="F78" s="2"/>
    </row>
    <row r="79" spans="1:6" x14ac:dyDescent="0.25">
      <c r="A79" s="2"/>
      <c r="B79" s="13" t="s">
        <v>81</v>
      </c>
      <c r="C79" s="6" t="s">
        <v>45</v>
      </c>
      <c r="D79" s="14">
        <v>11</v>
      </c>
      <c r="E79" s="15"/>
      <c r="F79" s="16">
        <f>ROUND(D79*ROUND(E79,2),2)</f>
        <v>0</v>
      </c>
    </row>
    <row r="80" spans="1:6" x14ac:dyDescent="0.25">
      <c r="A80" s="2"/>
      <c r="B80" s="5"/>
      <c r="C80" s="6"/>
      <c r="D80" s="2"/>
      <c r="E80" s="2"/>
      <c r="F80" s="2"/>
    </row>
    <row r="81" spans="1:6" x14ac:dyDescent="0.25">
      <c r="A81" s="11" t="s">
        <v>82</v>
      </c>
      <c r="B81" s="12" t="s">
        <v>83</v>
      </c>
      <c r="C81" s="6"/>
      <c r="D81" s="2"/>
      <c r="E81" s="2"/>
      <c r="F81" s="2"/>
    </row>
    <row r="82" spans="1:6" ht="108" x14ac:dyDescent="0.25">
      <c r="A82" s="2"/>
      <c r="B82" s="3" t="s">
        <v>84</v>
      </c>
      <c r="C82" s="6"/>
      <c r="D82" s="2"/>
      <c r="E82" s="2"/>
      <c r="F82" s="2"/>
    </row>
    <row r="83" spans="1:6" x14ac:dyDescent="0.25">
      <c r="A83" s="2"/>
      <c r="B83" s="13" t="s">
        <v>40</v>
      </c>
      <c r="C83" s="6" t="s">
        <v>65</v>
      </c>
      <c r="D83" s="14">
        <v>1</v>
      </c>
      <c r="E83" s="15"/>
      <c r="F83" s="16">
        <f>ROUND(D83*ROUND(E83,2),2)</f>
        <v>0</v>
      </c>
    </row>
    <row r="84" spans="1:6" x14ac:dyDescent="0.25">
      <c r="A84" s="2"/>
      <c r="B84" s="5"/>
      <c r="C84" s="6"/>
      <c r="D84" s="2"/>
      <c r="E84" s="2"/>
      <c r="F84" s="2"/>
    </row>
    <row r="85" spans="1:6" x14ac:dyDescent="0.25">
      <c r="A85" s="11" t="s">
        <v>85</v>
      </c>
      <c r="B85" s="12" t="s">
        <v>86</v>
      </c>
      <c r="C85" s="6"/>
      <c r="D85" s="2"/>
      <c r="E85" s="2"/>
      <c r="F85" s="2"/>
    </row>
    <row r="86" spans="1:6" ht="96" x14ac:dyDescent="0.25">
      <c r="A86" s="2"/>
      <c r="B86" s="3" t="s">
        <v>87</v>
      </c>
      <c r="C86" s="6"/>
      <c r="D86" s="2"/>
      <c r="E86" s="2"/>
      <c r="F86" s="2"/>
    </row>
    <row r="87" spans="1:6" x14ac:dyDescent="0.25">
      <c r="A87" s="2"/>
      <c r="B87" s="13" t="s">
        <v>40</v>
      </c>
      <c r="C87" s="6" t="s">
        <v>45</v>
      </c>
      <c r="D87" s="14">
        <v>130</v>
      </c>
      <c r="E87" s="15"/>
      <c r="F87" s="16">
        <f>ROUND(D87*ROUND(E87,2),2)</f>
        <v>0</v>
      </c>
    </row>
    <row r="88" spans="1:6" x14ac:dyDescent="0.25">
      <c r="A88" s="2"/>
      <c r="B88" s="5"/>
      <c r="C88" s="6"/>
      <c r="D88" s="2"/>
      <c r="E88" s="2"/>
      <c r="F88" s="2"/>
    </row>
    <row r="89" spans="1:6" x14ac:dyDescent="0.25">
      <c r="A89" s="10" t="s">
        <v>35</v>
      </c>
      <c r="B89" s="31" t="s">
        <v>88</v>
      </c>
      <c r="C89" s="32"/>
      <c r="D89" s="33"/>
      <c r="E89" s="33"/>
      <c r="F89" s="17">
        <f>SUM(F32:F88)</f>
        <v>0</v>
      </c>
    </row>
    <row r="90" spans="1:6" x14ac:dyDescent="0.25">
      <c r="A90" s="2"/>
      <c r="B90" s="5"/>
      <c r="C90" s="6"/>
      <c r="D90" s="2"/>
      <c r="E90" s="2"/>
      <c r="F90" s="2"/>
    </row>
    <row r="91" spans="1:6" x14ac:dyDescent="0.25">
      <c r="A91" s="7" t="s">
        <v>12</v>
      </c>
      <c r="B91" s="28" t="s">
        <v>89</v>
      </c>
      <c r="C91" s="29"/>
      <c r="D91" s="30"/>
      <c r="E91" s="30"/>
      <c r="F91" s="18">
        <f>SUM(F89)</f>
        <v>0</v>
      </c>
    </row>
    <row r="92" spans="1:6" x14ac:dyDescent="0.25">
      <c r="A92" s="2"/>
      <c r="B92" s="5"/>
      <c r="C92" s="6"/>
      <c r="D92" s="2"/>
      <c r="E92" s="2"/>
      <c r="F92" s="2"/>
    </row>
    <row r="93" spans="1:6" x14ac:dyDescent="0.25">
      <c r="A93" s="2"/>
      <c r="B93" s="5"/>
      <c r="C93" s="6"/>
      <c r="D93" s="2"/>
      <c r="E93" s="2"/>
      <c r="F93" s="2"/>
    </row>
    <row r="94" spans="1:6" x14ac:dyDescent="0.25">
      <c r="A94" s="2"/>
      <c r="B94" s="5"/>
      <c r="C94" s="6"/>
      <c r="D94" s="2"/>
      <c r="E94" s="2"/>
      <c r="F94" s="2"/>
    </row>
  </sheetData>
  <mergeCells count="5">
    <mergeCell ref="B5:F5"/>
    <mergeCell ref="B31:F31"/>
    <mergeCell ref="B89:E89"/>
    <mergeCell ref="B91:E91"/>
    <mergeCell ref="A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7025C-D626-4668-A7E2-FD549C1159F3}">
  <dimension ref="A1:E16"/>
  <sheetViews>
    <sheetView tabSelected="1" workbookViewId="0">
      <selection activeCell="C2" sqref="C2"/>
    </sheetView>
  </sheetViews>
  <sheetFormatPr defaultRowHeight="15" x14ac:dyDescent="0.25"/>
  <cols>
    <col min="1" max="1" width="3.7109375" customWidth="1"/>
    <col min="2" max="2" width="7.7109375" customWidth="1"/>
    <col min="3" max="3" width="53.7109375" customWidth="1"/>
    <col min="4" max="4" width="24.7109375" customWidth="1"/>
  </cols>
  <sheetData>
    <row r="1" spans="1:5" x14ac:dyDescent="0.25">
      <c r="A1" s="2"/>
      <c r="B1" s="2"/>
      <c r="C1" s="2"/>
      <c r="D1" s="2"/>
      <c r="E1" s="2"/>
    </row>
    <row r="2" spans="1:5" ht="15.75" x14ac:dyDescent="0.25">
      <c r="A2" s="2"/>
      <c r="B2" s="19"/>
      <c r="C2" s="19" t="s">
        <v>96</v>
      </c>
      <c r="D2" s="19"/>
      <c r="E2" s="2"/>
    </row>
    <row r="3" spans="1:5" x14ac:dyDescent="0.25">
      <c r="A3" s="2"/>
      <c r="B3" s="2"/>
      <c r="C3" s="2"/>
      <c r="D3" s="2"/>
      <c r="E3" s="2"/>
    </row>
    <row r="4" spans="1:5" ht="15.75" x14ac:dyDescent="0.25">
      <c r="A4" s="2"/>
      <c r="B4" s="19"/>
      <c r="C4" s="19" t="s">
        <v>90</v>
      </c>
      <c r="D4" s="19"/>
      <c r="E4" s="2"/>
    </row>
    <row r="5" spans="1:5" x14ac:dyDescent="0.25">
      <c r="A5" s="2"/>
      <c r="B5" s="2"/>
      <c r="C5" s="2"/>
      <c r="D5" s="2"/>
      <c r="E5" s="2"/>
    </row>
    <row r="6" spans="1:5" x14ac:dyDescent="0.25">
      <c r="A6" s="2"/>
      <c r="B6" s="20" t="s">
        <v>12</v>
      </c>
      <c r="C6" s="21" t="s">
        <v>13</v>
      </c>
      <c r="D6" s="22">
        <f>'GRAĐEVINSKO-OBRTNIČKI RADOVI'!F91</f>
        <v>0</v>
      </c>
      <c r="E6" s="2"/>
    </row>
    <row r="7" spans="1:5" x14ac:dyDescent="0.25">
      <c r="A7" s="2"/>
      <c r="B7" s="23" t="s">
        <v>35</v>
      </c>
      <c r="C7" s="2" t="s">
        <v>36</v>
      </c>
      <c r="D7" s="16">
        <f>'GRAĐEVINSKO-OBRTNIČKI RADOVI'!F89</f>
        <v>0</v>
      </c>
      <c r="E7" s="2"/>
    </row>
    <row r="8" spans="1:5" x14ac:dyDescent="0.25">
      <c r="A8" s="2"/>
      <c r="B8" s="24"/>
      <c r="C8" s="25" t="s">
        <v>91</v>
      </c>
      <c r="D8" s="26">
        <f>SUM(D6)</f>
        <v>0</v>
      </c>
      <c r="E8" s="2"/>
    </row>
    <row r="9" spans="1:5" x14ac:dyDescent="0.25">
      <c r="A9" s="2"/>
      <c r="B9" s="24"/>
      <c r="C9" s="25" t="s">
        <v>92</v>
      </c>
      <c r="D9" s="26">
        <f>ROUND(D8*25/100,2)</f>
        <v>0</v>
      </c>
      <c r="E9" s="2"/>
    </row>
    <row r="10" spans="1:5" x14ac:dyDescent="0.25">
      <c r="A10" s="2"/>
      <c r="B10" s="24"/>
      <c r="C10" s="25" t="s">
        <v>93</v>
      </c>
      <c r="D10" s="26">
        <f>D8+D9</f>
        <v>0</v>
      </c>
      <c r="E10" s="2"/>
    </row>
    <row r="11" spans="1:5" x14ac:dyDescent="0.25">
      <c r="A11" s="2"/>
      <c r="B11" s="2"/>
      <c r="C11" s="2"/>
      <c r="D11" s="2"/>
      <c r="E11" s="2"/>
    </row>
    <row r="13" spans="1:5" x14ac:dyDescent="0.25">
      <c r="C13" s="27" t="s">
        <v>94</v>
      </c>
    </row>
    <row r="14" spans="1:5" x14ac:dyDescent="0.25">
      <c r="C14" s="27"/>
    </row>
    <row r="15" spans="1:5" x14ac:dyDescent="0.25">
      <c r="C15" s="27"/>
    </row>
    <row r="16" spans="1:5" x14ac:dyDescent="0.25">
      <c r="C16" s="27" t="s">
        <v>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4</vt:i4>
      </vt:variant>
    </vt:vector>
  </HeadingPairs>
  <TitlesOfParts>
    <vt:vector size="4" baseType="lpstr">
      <vt:lpstr>NASLOVNICA</vt:lpstr>
      <vt:lpstr>OPĆI UVJETI</vt:lpstr>
      <vt:lpstr>GRAĐEVINSKO-OBRTNIČKI RADOVI</vt:lpstr>
      <vt:lpstr>REKAPITULACIJA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Jasmina Horvatović</dc:creator>
  <cp:lastModifiedBy>Jasmina Horvatović</cp:lastModifiedBy>
  <dcterms:created xsi:type="dcterms:W3CDTF">2015-06-05T18:19:34Z</dcterms:created>
  <dcterms:modified xsi:type="dcterms:W3CDTF">2026-02-18T08:16:45Z</dcterms:modified>
</cp:coreProperties>
</file>